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436-2022\WORK IN PROGRESS\"/>
    </mc:Choice>
  </mc:AlternateContent>
  <xr:revisionPtr revIDLastSave="0" documentId="13_ncr:1_{58476B39-C31A-462F-9BD2-10E09B88CE41}" xr6:coauthVersionLast="36" xr6:coauthVersionMax="36" xr10:uidLastSave="{00000000-0000-0000-0000-000000000000}"/>
  <bookViews>
    <workbookView xWindow="0" yWindow="0" windowWidth="19200" windowHeight="8928"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prices'!$A$5:$G$7</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prices'!$A$1:$G$15</definedName>
    <definedName name="Print_Area_1" localSheetId="2">'Lump Sum Price (with Deductions'!$A$6:$F$26</definedName>
    <definedName name="Print_Area_1" localSheetId="6">'Sample Addendum'!$A$6:$G$36</definedName>
    <definedName name="Print_Area_1">'Unit prices'!$A$6:$G$35</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G7" i="2" l="1"/>
  <c r="G6" i="2"/>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A7" i="2"/>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 r="F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<sst xmlns="http://schemas.openxmlformats.org/spreadsheetml/2006/main" count="388" uniqueCount="187">
  <si>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</si>
  <si>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</si>
  <si>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</si>
  <si>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</si>
  <si>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</si>
  <si>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</si>
  <si>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</si>
  <si>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</si>
  <si>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</si>
  <si>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</si>
  <si>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</si>
  <si>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</si>
  <si>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</si>
  <si>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</si>
  <si>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</si>
  <si>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</si>
  <si>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</si>
  <si>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</si>
  <si>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</si>
  <si>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</si>
  <si>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</si>
  <si>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</si>
  <si>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</si>
  <si>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</si>
  <si>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</si>
  <si>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</si>
  <si>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</si>
  <si>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</si>
  <si>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</si>
  <si>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</si>
  <si>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</si>
  <si>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</si>
  <si>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</si>
  <si>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</si>
  <si>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</si>
  <si>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</si>
  <si>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</si>
  <si>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</si>
  <si>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</si>
  <si>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</si>
  <si>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</si>
  <si>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</si>
  <si>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</si>
  <si>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</si>
  <si>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</si>
  <si>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</si>
  <si>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</si>
  <si>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</si>
  <si>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</si>
  <si>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</si>
  <si>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</si>
  <si>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</si>
  <si>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</si>
  <si>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</si>
  <si>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</si>
  <si>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</si>
  <si>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</si>
  <si>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</si>
  <si>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</si>
  <si>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</si>
  <si>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</si>
  <si>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</si>
  <si>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</si>
  <si>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</si>
  <si>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</si>
  <si>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</si>
  <si>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</si>
  <si>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</si>
  <si>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</si>
  <si>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</si>
  <si>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</si>
  <si>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</si>
  <si>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</si>
  <si>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</si>
  <si>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</si>
  <si>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</si>
  <si>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</si>
  <si>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</si>
  <si>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</si>
  <si>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</si>
  <si>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</si>
  <si>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</si>
  <si>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</si>
  <si>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</si>
  <si>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</si>
  <si>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</si>
  <si>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</si>
  <si>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</si>
  <si>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</si>
  <si>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</si>
  <si>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</si>
  <si>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</si>
  <si>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</si>
  <si>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</si>
  <si>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</si>
  <si>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</si>
  <si>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</si>
  <si>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</si>
  <si>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</si>
  <si>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</si>
  <si>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</si>
  <si>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</si>
  <si>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</si>
  <si>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</si>
  <si>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</si>
  <si>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</si>
  <si>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</si>
  <si>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</si>
  <si>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</si>
  <si>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</si>
  <si>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</si>
  <si>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</si>
  <si>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</si>
  <si>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</si>
  <si>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</si>
  <si>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</si>
  <si>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</si>
  <si>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</si>
  <si>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</si>
  <si>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</si>
  <si>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</si>
  <si>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</si>
  <si>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</si>
  <si>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</si>
  <si>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</si>
  <si>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</si>
  <si>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</si>
  <si>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</si>
  <si>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</si>
  <si>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</si>
  <si>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</si>
  <si>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</si>
  <si>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</si>
  <si>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</si>
  <si>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</si>
  <si>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</si>
  <si>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</si>
  <si>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</si>
  <si>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</si>
  <si>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</si>
  <si>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</si>
  <si>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</si>
  <si>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</si>
  <si>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</si>
  <si>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</si>
  <si>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</si>
  <si>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</si>
  <si>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</si>
  <si>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</si>
  <si>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</si>
  <si>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</si>
  <si>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</si>
  <si>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</si>
  <si>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</si>
  <si>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</si>
  <si>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</si>
  <si>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</si>
  <si>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</si>
  <si>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</si>
  <si>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</si>
  <si>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</si>
  <si>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</si>
  <si>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</si>
  <si>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</si>
  <si>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</si>
  <si>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</si>
  <si>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</si>
  <si>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</si>
  <si>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</si>
  <si>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</si>
  <si>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</si>
  <si>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</si>
  <si>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</si>
  <si>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</si>
  <si>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</si>
  <si>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</si>
  <si>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</si>
  <si>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</si>
  <si>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</si>
  <si>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</si>
  <si>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year</t>
  </si>
  <si>
    <t>Implement, configure, test,and transition for a WFPS Cloud Hosted Staff Scheduling and Payment Tracking Solution (Solution) hosted on a cloud-based platform. Including first year of subscription, hosting, support and maintenance.</t>
  </si>
  <si>
    <t>E2.1</t>
  </si>
  <si>
    <t xml:space="preserve">Subscription, hosting, support and maintenance for a period of five (5) years after the first year of implementation </t>
  </si>
  <si>
    <t>TOTAL BID PRICE (MRST and GST extra) (in numbers)</t>
  </si>
  <si>
    <t>436-2022 RFP</t>
  </si>
  <si>
    <t>(See "B10" clause in tender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</si>
</sst>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09">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1" fillId="0" borderId="12" xfId="0" applyNumberFormat="1" applyFont="1" applyBorder="1" applyAlignment="1" applyProtection="1">
      <alignment horizontal="left" wrapText="1"/>
    </xf>
    <xf numFmtId="176" fontId="0" fillId="0" borderId="28"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176"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0" fillId="0" borderId="28" xfId="0" applyNumberFormat="1" applyBorder="1" applyAlignment="1">
      <alignment horizontal="right"/>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7"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7"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7" fontId="46" fillId="0" borderId="31" xfId="112" applyNumberFormat="1" applyFill="1" applyBorder="1" applyAlignment="1" applyProtection="1">
      <alignment horizontal="center"/>
    </xf>
    <xf numFmtId="0" fontId="46" fillId="0" borderId="33" xfId="112" applyFill="1" applyBorder="1" applyAlignment="1" applyProtection="1">
      <alignment horizontal="center"/>
    </xf>
    <xf numFmtId="7" fontId="46" fillId="0" borderId="34" xfId="112" applyNumberFormat="1" applyFill="1" applyBorder="1" applyAlignment="1" applyProtection="1">
      <alignment horizontal="right"/>
    </xf>
    <xf numFmtId="0" fontId="46" fillId="0" borderId="37"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38" xfId="112" applyNumberFormat="1" applyFill="1" applyBorder="1" applyAlignment="1" applyProtection="1">
      <alignment horizontal="right"/>
    </xf>
    <xf numFmtId="7" fontId="46" fillId="0" borderId="41"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7" fontId="46" fillId="0" borderId="14" xfId="112" applyNumberFormat="1" applyFill="1" applyBorder="1" applyAlignment="1" applyProtection="1">
      <alignment horizontal="right"/>
    </xf>
    <xf numFmtId="0" fontId="46" fillId="0" borderId="42"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0" fontId="2" fillId="24" borderId="65" xfId="116" applyFont="1" applyBorder="1" applyAlignment="1" applyProtection="1">
      <protection locked="0"/>
    </xf>
    <xf numFmtId="0" fontId="3" fillId="24" borderId="64" xfId="116" applyFont="1" applyBorder="1" applyAlignment="1" applyProtection="1">
      <protection locked="0"/>
    </xf>
    <xf numFmtId="0" fontId="3" fillId="24" borderId="63" xfId="116" applyFont="1" applyBorder="1" applyAlignment="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Font="1" applyAlignment="1"/>
    <xf numFmtId="0" fontId="27" fillId="24" borderId="61" xfId="116" applyFont="1" applyBorder="1" applyAlignment="1"/>
    <xf numFmtId="0" fontId="60" fillId="24" borderId="64" xfId="116" applyFont="1" applyBorder="1" applyAlignment="1"/>
    <xf numFmtId="0" fontId="60" fillId="24" borderId="0" xfId="116" applyFont="1" applyAlignment="1"/>
    <xf numFmtId="0" fontId="60" fillId="24" borderId="63" xfId="116" applyFont="1" applyBorder="1" applyAlignment="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0" fontId="3" fillId="24" borderId="53" xfId="116" applyFont="1" applyBorder="1" applyAlignment="1">
      <alignmen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0" fontId="2" fillId="24" borderId="85" xfId="116" applyFont="1" applyBorder="1" applyAlignment="1"/>
    <xf numFmtId="0" fontId="2" fillId="24" borderId="18" xfId="116" applyFont="1" applyBorder="1" applyAlignment="1"/>
    <xf numFmtId="0" fontId="2" fillId="24" borderId="86" xfId="116" applyFont="1" applyBorder="1" applyAlignment="1"/>
    <xf numFmtId="1" fontId="27" fillId="24" borderId="38" xfId="113" applyNumberFormat="1" applyFont="1" applyBorder="1" applyAlignment="1"/>
    <xf numFmtId="1" fontId="27" fillId="24" borderId="0" xfId="113" applyNumberFormat="1" applyFont="1" applyAlignment="1"/>
    <xf numFmtId="1" fontId="27" fillId="24" borderId="61" xfId="113" applyNumberFormat="1" applyFont="1" applyBorder="1" applyAlignment="1"/>
    <xf numFmtId="1" fontId="28" fillId="24" borderId="54" xfId="116" applyNumberFormat="1" applyFont="1" applyBorder="1" applyAlignment="1">
      <alignment horizontal="lef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applyAlignment="1"/>
    <xf numFmtId="0" fontId="57" fillId="24" borderId="18" xfId="116" applyBorder="1" applyAlignment="1"/>
    <xf numFmtId="7" fontId="57" fillId="24" borderId="39" xfId="116" applyNumberFormat="1" applyBorder="1" applyAlignment="1">
      <alignment horizontal="center"/>
    </xf>
    <xf numFmtId="0" fontId="57" fillId="24" borderId="43" xfId="116"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Alignment="1" applyProtection="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Alignment="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6" xfId="0" applyNumberFormat="1" applyBorder="1" applyProtection="1"/>
    <xf numFmtId="0" fontId="3" fillId="0" borderId="27" xfId="0" applyFont="1" applyBorder="1" applyAlignment="1" applyProtection="1">
      <alignment wrapText="1"/>
    </xf>
    <xf numFmtId="0" fontId="0" fillId="0" borderId="27" xfId="0" applyBorder="1" applyAlignment="1" applyProtection="1">
      <alignment horizontal="center" wrapText="1"/>
    </xf>
    <xf numFmtId="0" fontId="3" fillId="0" borderId="27" xfId="0" applyFont="1" applyBorder="1" applyAlignment="1" applyProtection="1">
      <alignment horizontal="center" wrapText="1"/>
    </xf>
    <xf numFmtId="3" fontId="0" fillId="0" borderId="27" xfId="0" applyNumberFormat="1" applyBorder="1" applyAlignment="1" applyProtection="1">
      <alignment horizontal="center"/>
    </xf>
    <xf numFmtId="164" fontId="0" fillId="0" borderId="29" xfId="0" applyNumberFormat="1" applyBorder="1" applyProtection="1"/>
    <xf numFmtId="0" fontId="3" fillId="0" borderId="30" xfId="0" applyFont="1" applyBorder="1" applyAlignment="1" applyProtection="1">
      <alignment wrapText="1"/>
    </xf>
    <xf numFmtId="0" fontId="0" fillId="0" borderId="30" xfId="0" applyBorder="1" applyAlignment="1" applyProtection="1">
      <alignment horizontal="center"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3" zoomScaleNormal="100" zoomScaleSheetLayoutView="85" zoomScalePageLayoutView="80" workbookViewId="0">
      <selection activeCell="A10" sqref="A10"/>
    </sheetView>
  </sheetViews>
  <sheetFormatPr defaultRowHeight="13.2" x14ac:dyDescent="0.25"/>
  <cols>
    <col min="1" max="1" width="107.6640625" customWidth="1"/>
  </cols>
  <sheetData>
    <row r="1" spans="1:1" ht="21" x14ac:dyDescent="0.25">
      <c r="A1" s="10" t="s">
        <v>0</v>
      </c>
    </row>
    <row r="2" spans="1:1" ht="13.5" customHeight="1" x14ac:dyDescent="0.25">
      <c r="A2" s="10"/>
    </row>
    <row r="3" spans="1:1" ht="69" customHeight="1" x14ac:dyDescent="0.25">
      <c r="A3" s="20" t="s">
        <v>1</v>
      </c>
    </row>
    <row r="4" spans="1:1" ht="15" x14ac:dyDescent="0.25">
      <c r="A4" s="12"/>
    </row>
    <row r="5" spans="1:1" ht="17.399999999999999" x14ac:dyDescent="0.25">
      <c r="A5" s="84" t="s">
        <v>2</v>
      </c>
    </row>
    <row r="6" spans="1:1" ht="15.6" x14ac:dyDescent="0.25">
      <c r="A6" s="9" t="s">
        <v>3</v>
      </c>
    </row>
    <row r="7" spans="1:1" ht="15" x14ac:dyDescent="0.25">
      <c r="A7" s="21" t="s">
        <v>4</v>
      </c>
    </row>
    <row r="9" spans="1:1" ht="51.75" customHeight="1" x14ac:dyDescent="0.25">
      <c r="A9" s="21" t="s">
        <v>5</v>
      </c>
    </row>
    <row r="11" spans="1:1" ht="75.75" customHeight="1" x14ac:dyDescent="0.25">
      <c r="A11" s="21" t="s">
        <v>6</v>
      </c>
    </row>
    <row r="12" spans="1:1" ht="12" customHeight="1" x14ac:dyDescent="0.25">
      <c r="A12" s="14"/>
    </row>
    <row r="13" spans="1:1" ht="38.25" customHeight="1" x14ac:dyDescent="0.25">
      <c r="A13" s="21" t="s">
        <v>7</v>
      </c>
    </row>
    <row r="14" spans="1:1" ht="8.25" customHeight="1" x14ac:dyDescent="0.25">
      <c r="A14" s="14"/>
    </row>
    <row r="15" spans="1:1" ht="15" x14ac:dyDescent="0.25">
      <c r="A15" s="14" t="s">
        <v>8</v>
      </c>
    </row>
    <row r="16" spans="1:1" ht="15" x14ac:dyDescent="0.25">
      <c r="A16" s="14"/>
    </row>
    <row r="17" spans="1:1" ht="15.6" x14ac:dyDescent="0.25">
      <c r="A17" s="70" t="s">
        <v>9</v>
      </c>
    </row>
    <row r="18" spans="1:1" ht="36" customHeight="1" x14ac:dyDescent="0.25">
      <c r="A18" s="21" t="s">
        <v>10</v>
      </c>
    </row>
    <row r="19" spans="1:1" ht="30" x14ac:dyDescent="0.25">
      <c r="A19" s="20" t="s">
        <v>11</v>
      </c>
    </row>
    <row r="20" spans="1:1" ht="15" x14ac:dyDescent="0.25">
      <c r="A20" s="20"/>
    </row>
    <row r="21" spans="1:1" ht="72" customHeight="1" x14ac:dyDescent="0.25">
      <c r="A21" s="21" t="s">
        <v>12</v>
      </c>
    </row>
    <row r="22" spans="1:1" ht="15" x14ac:dyDescent="0.25">
      <c r="A22" s="14"/>
    </row>
    <row r="23" spans="1:1" ht="15.6" x14ac:dyDescent="0.25">
      <c r="A23" s="9" t="s">
        <v>13</v>
      </c>
    </row>
    <row r="24" spans="1:1" ht="15" x14ac:dyDescent="0.25">
      <c r="A24" s="8" t="s">
        <v>14</v>
      </c>
    </row>
    <row r="25" spans="1:1" ht="15" x14ac:dyDescent="0.25">
      <c r="A25" s="14"/>
    </row>
    <row r="26" spans="1:1" ht="15.6" x14ac:dyDescent="0.25">
      <c r="A26" s="9" t="s">
        <v>15</v>
      </c>
    </row>
    <row r="27" spans="1:1" ht="25.5" customHeight="1" x14ac:dyDescent="0.25">
      <c r="A27" s="21" t="s">
        <v>16</v>
      </c>
    </row>
    <row r="28" spans="1:1" ht="15" x14ac:dyDescent="0.25">
      <c r="A28" s="14"/>
    </row>
    <row r="29" spans="1:1" ht="15" x14ac:dyDescent="0.25">
      <c r="A29" s="14"/>
    </row>
    <row r="30" spans="1:1" ht="15" x14ac:dyDescent="0.25">
      <c r="A30" s="14"/>
    </row>
    <row r="31" spans="1:1" ht="15" x14ac:dyDescent="0.25">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5"/>
  <sheetViews>
    <sheetView showGridLines="0" tabSelected="1" showWhiteSpace="0" view="pageLayout" zoomScale="120" zoomScaleNormal="100" zoomScaleSheetLayoutView="100" zoomScalePageLayoutView="120" workbookViewId="0">
      <selection activeCell="F6" sqref="F6"/>
    </sheetView>
  </sheetViews>
  <sheetFormatPr defaultColWidth="9.33203125" defaultRowHeight="13.2" x14ac:dyDescent="0.25"/>
  <cols>
    <col min="1" max="1" width="5.6640625" style="109" customWidth="1"/>
    <col min="2" max="2" width="31.33203125" style="109" customWidth="1"/>
    <col min="3" max="3" width="10.33203125" style="109" customWidth="1"/>
    <col min="4" max="4" width="13.6640625" style="111" customWidth="1"/>
    <col min="5" max="5" width="10.6640625" style="107" customWidth="1"/>
    <col min="6" max="6" width="12.44140625" style="108" customWidth="1"/>
    <col min="7" max="7" width="13.6640625" style="108" customWidth="1"/>
    <col min="8" max="16384" width="9.33203125" style="109"/>
  </cols>
  <sheetData>
    <row r="1" spans="1:7" x14ac:dyDescent="0.25">
      <c r="A1" s="332" t="s">
        <v>185</v>
      </c>
      <c r="B1" s="332"/>
      <c r="C1" s="331" t="s">
        <v>17</v>
      </c>
      <c r="D1" s="331"/>
      <c r="E1" s="131"/>
      <c r="F1" s="132"/>
    </row>
    <row r="2" spans="1:7" x14ac:dyDescent="0.25">
      <c r="A2" s="330"/>
      <c r="B2" s="330"/>
      <c r="C2" s="134" t="s">
        <v>186</v>
      </c>
      <c r="D2" s="134"/>
      <c r="E2" s="131"/>
      <c r="F2" s="135"/>
      <c r="G2" s="110"/>
    </row>
    <row r="3" spans="1:7" x14ac:dyDescent="0.25">
      <c r="A3" s="335"/>
      <c r="B3" s="330"/>
      <c r="C3" s="136"/>
      <c r="D3" s="137"/>
      <c r="E3" s="131"/>
      <c r="F3" s="135"/>
      <c r="G3" s="110"/>
    </row>
    <row r="4" spans="1:7" x14ac:dyDescent="0.25">
      <c r="A4" s="138" t="s">
        <v>19</v>
      </c>
      <c r="B4" s="138"/>
      <c r="C4" s="138"/>
      <c r="D4" s="137"/>
      <c r="E4" s="131"/>
      <c r="F4" s="135"/>
      <c r="G4" s="110"/>
    </row>
    <row r="5" spans="1:7" ht="21" x14ac:dyDescent="0.25">
      <c r="A5" s="398" t="s">
        <v>20</v>
      </c>
      <c r="B5" s="398" t="s">
        <v>21</v>
      </c>
      <c r="C5" s="399" t="s">
        <v>22</v>
      </c>
      <c r="D5" s="399" t="s">
        <v>23</v>
      </c>
      <c r="E5" s="400" t="s">
        <v>24</v>
      </c>
      <c r="F5" s="142" t="s">
        <v>25</v>
      </c>
      <c r="G5" s="112" t="s">
        <v>26</v>
      </c>
    </row>
    <row r="6" spans="1:7" ht="92.4" x14ac:dyDescent="0.25">
      <c r="A6" s="401">
        <v>1</v>
      </c>
      <c r="B6" s="402" t="s">
        <v>181</v>
      </c>
      <c r="C6" s="403" t="s">
        <v>182</v>
      </c>
      <c r="D6" s="404" t="s">
        <v>27</v>
      </c>
      <c r="E6" s="405">
        <v>1</v>
      </c>
      <c r="F6" s="106" t="s">
        <v>177</v>
      </c>
      <c r="G6" s="113" t="str">
        <f>IF(OR(ISTEXT(F6),ISBLANK(F6)), "$   - ",ROUND(E6*F6,2))</f>
        <v xml:space="preserve">$   - </v>
      </c>
    </row>
    <row r="7" spans="1:7" ht="53.4" thickBot="1" x14ac:dyDescent="0.3">
      <c r="A7" s="406">
        <f>A6+1</f>
        <v>2</v>
      </c>
      <c r="B7" s="407" t="s">
        <v>183</v>
      </c>
      <c r="C7" s="408" t="s">
        <v>182</v>
      </c>
      <c r="D7" s="404" t="s">
        <v>180</v>
      </c>
      <c r="E7" s="405">
        <v>5</v>
      </c>
      <c r="F7" s="106" t="s">
        <v>177</v>
      </c>
      <c r="G7" s="113" t="str">
        <f>IF(OR(ISTEXT(F7),ISBLANK(F7)), "$   - ",ROUND(E7*F7,2))</f>
        <v xml:space="preserve">$   - </v>
      </c>
    </row>
    <row r="8" spans="1:7" ht="14.4" thickTop="1" x14ac:dyDescent="0.25">
      <c r="A8" s="115"/>
      <c r="B8" s="116"/>
      <c r="C8" s="116"/>
      <c r="D8" s="117"/>
      <c r="E8" s="118"/>
      <c r="F8" s="119"/>
      <c r="G8" s="120"/>
    </row>
    <row r="9" spans="1:7" ht="13.8" x14ac:dyDescent="0.25">
      <c r="A9" s="154"/>
      <c r="B9" s="155"/>
      <c r="C9" s="155"/>
      <c r="D9" s="156"/>
      <c r="E9" s="157"/>
      <c r="F9" s="333"/>
      <c r="G9" s="334"/>
    </row>
    <row r="10" spans="1:7" ht="13.8" x14ac:dyDescent="0.25">
      <c r="A10" s="154" t="s">
        <v>184</v>
      </c>
      <c r="B10" s="138"/>
      <c r="C10" s="138"/>
      <c r="D10" s="156"/>
      <c r="E10" s="157"/>
      <c r="F10" s="336">
        <f>SUM(G6:G7)</f>
        <v>0</v>
      </c>
      <c r="G10" s="337"/>
    </row>
    <row r="11" spans="1:7" ht="13.8" x14ac:dyDescent="0.25">
      <c r="A11" s="158"/>
      <c r="B11" s="159"/>
      <c r="C11" s="159"/>
      <c r="D11" s="160"/>
      <c r="E11" s="161"/>
      <c r="F11" s="121"/>
      <c r="G11" s="121"/>
    </row>
    <row r="12" spans="1:7" x14ac:dyDescent="0.25">
      <c r="A12" s="122"/>
      <c r="B12" s="145"/>
      <c r="C12" s="145"/>
      <c r="D12" s="146"/>
      <c r="E12" s="131"/>
      <c r="F12" s="132"/>
      <c r="G12" s="147"/>
    </row>
    <row r="13" spans="1:7" x14ac:dyDescent="0.25">
      <c r="A13" s="123"/>
      <c r="B13" s="145"/>
      <c r="C13" s="145"/>
      <c r="D13" s="146"/>
      <c r="E13" s="148"/>
      <c r="F13" s="149"/>
      <c r="G13" s="150"/>
    </row>
    <row r="14" spans="1:7" x14ac:dyDescent="0.25">
      <c r="A14" s="123"/>
      <c r="B14" s="145"/>
      <c r="C14" s="145"/>
      <c r="D14" s="146"/>
      <c r="E14" s="338" t="s">
        <v>28</v>
      </c>
      <c r="F14" s="338"/>
      <c r="G14" s="151"/>
    </row>
    <row r="15" spans="1:7" x14ac:dyDescent="0.25">
      <c r="A15" s="124"/>
      <c r="B15" s="152"/>
      <c r="C15" s="152"/>
      <c r="D15" s="153"/>
      <c r="E15" s="148"/>
      <c r="F15" s="149"/>
      <c r="G15" s="150"/>
    </row>
    <row r="17" spans="1:7" x14ac:dyDescent="0.25">
      <c r="A17" s="125"/>
    </row>
    <row r="18" spans="1:7" x14ac:dyDescent="0.25">
      <c r="A18" s="114"/>
      <c r="B18" s="339"/>
      <c r="C18" s="339"/>
      <c r="D18" s="339"/>
      <c r="E18" s="339"/>
      <c r="F18" s="130"/>
      <c r="G18" s="130"/>
    </row>
    <row r="19" spans="1:7" x14ac:dyDescent="0.25">
      <c r="A19" s="114"/>
      <c r="B19" s="339"/>
      <c r="C19" s="339"/>
      <c r="D19" s="339"/>
      <c r="E19" s="339"/>
      <c r="F19" s="130"/>
      <c r="G19" s="130"/>
    </row>
    <row r="20" spans="1:7" x14ac:dyDescent="0.25">
      <c r="A20" s="114"/>
      <c r="B20" s="339"/>
      <c r="C20" s="339"/>
      <c r="D20" s="339"/>
      <c r="E20" s="339"/>
      <c r="F20" s="130"/>
      <c r="G20" s="130"/>
    </row>
    <row r="21" spans="1:7" x14ac:dyDescent="0.25">
      <c r="A21" s="114"/>
      <c r="B21" s="339"/>
      <c r="C21" s="339"/>
      <c r="D21" s="339"/>
      <c r="E21" s="339"/>
      <c r="F21" s="130"/>
      <c r="G21" s="130"/>
    </row>
    <row r="22" spans="1:7" x14ac:dyDescent="0.25">
      <c r="A22" s="114"/>
      <c r="B22" s="339"/>
      <c r="C22" s="339"/>
      <c r="D22" s="339"/>
      <c r="E22" s="339"/>
      <c r="F22" s="130"/>
      <c r="G22" s="130"/>
    </row>
    <row r="23" spans="1:7" x14ac:dyDescent="0.25">
      <c r="A23" s="114"/>
      <c r="B23" s="339"/>
      <c r="C23" s="339"/>
      <c r="D23" s="339"/>
      <c r="E23" s="339"/>
      <c r="F23" s="130"/>
      <c r="G23" s="130"/>
    </row>
    <row r="24" spans="1:7" x14ac:dyDescent="0.25">
      <c r="A24" s="114"/>
      <c r="B24" s="339"/>
      <c r="C24" s="339"/>
      <c r="D24" s="339"/>
      <c r="E24" s="339"/>
      <c r="F24" s="130"/>
      <c r="G24" s="130"/>
    </row>
    <row r="25" spans="1:7" x14ac:dyDescent="0.25">
      <c r="A25" s="114"/>
      <c r="B25" s="339"/>
      <c r="C25" s="339"/>
      <c r="D25" s="339"/>
      <c r="E25" s="339"/>
      <c r="F25" s="130"/>
      <c r="G25" s="130"/>
    </row>
    <row r="26" spans="1:7" x14ac:dyDescent="0.25">
      <c r="A26" s="114"/>
      <c r="B26" s="339"/>
      <c r="C26" s="339"/>
      <c r="D26" s="339"/>
      <c r="E26" s="339"/>
      <c r="F26" s="130"/>
      <c r="G26" s="130"/>
    </row>
    <row r="27" spans="1:7" x14ac:dyDescent="0.25">
      <c r="A27" s="114"/>
      <c r="B27" s="339"/>
      <c r="C27" s="339"/>
      <c r="D27" s="339"/>
      <c r="E27" s="339"/>
      <c r="F27" s="130"/>
      <c r="G27" s="130"/>
    </row>
    <row r="28" spans="1:7" x14ac:dyDescent="0.25">
      <c r="A28" s="114"/>
      <c r="B28" s="339"/>
      <c r="C28" s="339"/>
      <c r="D28" s="339"/>
      <c r="E28" s="339"/>
      <c r="F28" s="130"/>
      <c r="G28" s="130"/>
    </row>
    <row r="29" spans="1:7" x14ac:dyDescent="0.25">
      <c r="A29" s="114"/>
      <c r="B29" s="339"/>
      <c r="C29" s="339"/>
      <c r="D29" s="339"/>
      <c r="E29" s="339"/>
      <c r="F29" s="130"/>
      <c r="G29" s="130"/>
    </row>
    <row r="30" spans="1:7" x14ac:dyDescent="0.25">
      <c r="A30" s="114"/>
      <c r="B30" s="339"/>
      <c r="C30" s="339"/>
      <c r="D30" s="339"/>
      <c r="E30" s="339"/>
      <c r="F30" s="130"/>
      <c r="G30" s="130"/>
    </row>
    <row r="31" spans="1:7" x14ac:dyDescent="0.25">
      <c r="A31" s="114"/>
      <c r="B31" s="339"/>
      <c r="C31" s="339"/>
      <c r="D31" s="339"/>
      <c r="E31" s="339"/>
      <c r="F31" s="130"/>
      <c r="G31" s="130"/>
    </row>
    <row r="32" spans="1:7" x14ac:dyDescent="0.25">
      <c r="A32" s="114"/>
      <c r="B32" s="339"/>
      <c r="C32" s="339"/>
      <c r="D32" s="339"/>
      <c r="E32" s="339"/>
      <c r="F32" s="130"/>
      <c r="G32" s="130"/>
    </row>
    <row r="33" spans="1:7" x14ac:dyDescent="0.25">
      <c r="A33" s="114"/>
      <c r="B33" s="339"/>
      <c r="C33" s="339"/>
      <c r="D33" s="339"/>
      <c r="E33" s="339"/>
      <c r="F33" s="130"/>
      <c r="G33" s="130"/>
    </row>
    <row r="34" spans="1:7" x14ac:dyDescent="0.25">
      <c r="A34" s="114"/>
      <c r="B34" s="339"/>
      <c r="C34" s="339"/>
      <c r="D34" s="339"/>
      <c r="E34" s="339"/>
      <c r="F34" s="130"/>
      <c r="G34" s="130"/>
    </row>
    <row r="35" spans="1:7" x14ac:dyDescent="0.25">
      <c r="A35" s="114"/>
      <c r="B35" s="339"/>
      <c r="C35" s="339"/>
      <c r="D35" s="339"/>
      <c r="E35" s="339"/>
      <c r="F35" s="130"/>
      <c r="G35" s="130"/>
    </row>
  </sheetData>
  <sheetProtection algorithmName="SHA-512" hashValue="PatTcJpRS8s0+14r4NM9x0acva9XacTlN5xaXNef1p4+ijiTYDJwoDntWzBSO012VzXyL3Ip6b8f30wP2gwzoA==" saltValue="CVm/gF1d4juYbqoGjKwDhw==" spinCount="100000" sheet="1" objects="1" scenarios="1" selectLockedCells="1"/>
  <mergeCells count="25">
    <mergeCell ref="B35:E35"/>
    <mergeCell ref="B28:E28"/>
    <mergeCell ref="B29:E29"/>
    <mergeCell ref="B32:E32"/>
    <mergeCell ref="B33:E33"/>
    <mergeCell ref="B31:E31"/>
    <mergeCell ref="B30:E30"/>
    <mergeCell ref="F10:G10"/>
    <mergeCell ref="E14:F14"/>
    <mergeCell ref="B18:E18"/>
    <mergeCell ref="B26:E26"/>
    <mergeCell ref="B34:E34"/>
    <mergeCell ref="B27:E27"/>
    <mergeCell ref="B22:E22"/>
    <mergeCell ref="B23:E23"/>
    <mergeCell ref="B24:E24"/>
    <mergeCell ref="B25:E25"/>
    <mergeCell ref="B19:E19"/>
    <mergeCell ref="B20:E20"/>
    <mergeCell ref="B21:E21"/>
    <mergeCell ref="A2:B2"/>
    <mergeCell ref="C1:D1"/>
    <mergeCell ref="A1:B1"/>
    <mergeCell ref="F9:G9"/>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No.436-2022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B6" sqref="B6"/>
    </sheetView>
  </sheetViews>
  <sheetFormatPr defaultRowHeight="13.2" x14ac:dyDescent="0.25"/>
  <cols>
    <col min="1" max="1" width="5.6640625" customWidth="1"/>
    <col min="2" max="2" width="22.33203125" customWidth="1"/>
    <col min="3" max="3" width="12.5546875" customWidth="1"/>
    <col min="4" max="4" width="9.6640625" style="7" customWidth="1"/>
    <col min="5" max="5" width="14.5546875" style="5" customWidth="1"/>
    <col min="6" max="6" width="13.33203125" style="1" customWidth="1"/>
    <col min="7" max="7" width="15.6640625" customWidth="1"/>
  </cols>
  <sheetData>
    <row r="1" spans="1:7" x14ac:dyDescent="0.25">
      <c r="A1" s="138"/>
      <c r="B1" s="138"/>
      <c r="C1" s="331" t="s">
        <v>17</v>
      </c>
      <c r="D1" s="331"/>
      <c r="E1" s="331"/>
      <c r="F1" s="165"/>
      <c r="G1" s="138"/>
    </row>
    <row r="2" spans="1:7" x14ac:dyDescent="0.25">
      <c r="A2" s="330"/>
      <c r="B2" s="330"/>
      <c r="C2" s="331" t="s">
        <v>29</v>
      </c>
      <c r="D2" s="331"/>
      <c r="E2" s="331"/>
      <c r="F2" s="166"/>
      <c r="G2" s="138"/>
    </row>
    <row r="3" spans="1:7" x14ac:dyDescent="0.25">
      <c r="A3" s="133"/>
      <c r="B3" s="133"/>
      <c r="C3" s="136"/>
      <c r="D3" s="137"/>
      <c r="E3" s="131"/>
      <c r="F3" s="166"/>
      <c r="G3" s="138"/>
    </row>
    <row r="4" spans="1:7" x14ac:dyDescent="0.25">
      <c r="A4" s="138" t="s">
        <v>19</v>
      </c>
      <c r="B4" s="138"/>
      <c r="C4" s="138"/>
      <c r="D4" s="137"/>
      <c r="E4" s="131"/>
      <c r="F4" s="166"/>
      <c r="G4" s="138"/>
    </row>
    <row r="5" spans="1:7" ht="21" x14ac:dyDescent="0.25">
      <c r="A5" s="139" t="s">
        <v>20</v>
      </c>
      <c r="B5" s="139" t="s">
        <v>21</v>
      </c>
      <c r="C5" s="140" t="s">
        <v>22</v>
      </c>
      <c r="D5" s="140" t="s">
        <v>23</v>
      </c>
      <c r="E5" s="141" t="s">
        <v>24</v>
      </c>
      <c r="F5" s="343" t="s">
        <v>26</v>
      </c>
      <c r="G5" s="344"/>
    </row>
    <row r="6" spans="1:7" ht="21.75" customHeight="1" x14ac:dyDescent="0.25">
      <c r="A6" s="167">
        <v>1</v>
      </c>
      <c r="B6" s="168"/>
      <c r="C6" s="168"/>
      <c r="D6" s="169" t="s">
        <v>30</v>
      </c>
      <c r="E6" s="170"/>
      <c r="F6" s="345"/>
      <c r="G6" s="346"/>
    </row>
    <row r="7" spans="1:7" ht="25.5" customHeight="1" x14ac:dyDescent="0.25">
      <c r="A7" s="171">
        <f>A6+1</f>
        <v>2</v>
      </c>
      <c r="B7" s="172" t="s">
        <v>31</v>
      </c>
      <c r="C7" s="172"/>
      <c r="D7" s="173" t="s">
        <v>30</v>
      </c>
      <c r="E7" s="174">
        <v>1</v>
      </c>
      <c r="F7" s="345"/>
      <c r="G7" s="346"/>
    </row>
    <row r="8" spans="1:7" ht="13.8" x14ac:dyDescent="0.25">
      <c r="A8" s="175"/>
      <c r="B8" s="175"/>
      <c r="C8" s="175"/>
      <c r="D8" s="176"/>
      <c r="E8" s="177"/>
      <c r="F8" s="340"/>
      <c r="G8" s="340"/>
    </row>
    <row r="9" spans="1:7" x14ac:dyDescent="0.25">
      <c r="A9" s="138"/>
      <c r="B9" s="138"/>
      <c r="C9" s="138"/>
      <c r="D9" s="137"/>
      <c r="E9" s="131"/>
      <c r="F9" s="165"/>
      <c r="G9" s="138"/>
    </row>
    <row r="10" spans="1:7" ht="13.8" x14ac:dyDescent="0.25">
      <c r="A10" s="178" t="s">
        <v>32</v>
      </c>
      <c r="B10" s="138"/>
      <c r="C10" s="138"/>
      <c r="D10" s="179"/>
      <c r="E10" s="341">
        <f>SUM(F6:G9)</f>
        <v>0</v>
      </c>
      <c r="F10" s="341"/>
      <c r="G10" s="341"/>
    </row>
    <row r="11" spans="1:7" ht="13.8" x14ac:dyDescent="0.25">
      <c r="A11" s="179"/>
      <c r="B11" s="138"/>
      <c r="C11" s="138"/>
      <c r="D11" s="179"/>
      <c r="E11" s="23"/>
      <c r="F11" s="23"/>
      <c r="G11" s="23"/>
    </row>
    <row r="12" spans="1:7" x14ac:dyDescent="0.25">
      <c r="A12" s="180"/>
      <c r="B12" s="180"/>
      <c r="C12" s="180"/>
      <c r="D12" s="181"/>
      <c r="E12" s="148"/>
      <c r="F12" s="182"/>
      <c r="G12" s="180"/>
    </row>
    <row r="15" spans="1:7" x14ac:dyDescent="0.25">
      <c r="A15" s="3"/>
    </row>
    <row r="16" spans="1:7" x14ac:dyDescent="0.25">
      <c r="A16" s="134" t="s">
        <v>33</v>
      </c>
      <c r="B16" s="138"/>
      <c r="C16" s="138"/>
      <c r="D16" s="137"/>
      <c r="E16" s="131"/>
      <c r="F16" s="166"/>
      <c r="G16" s="2"/>
    </row>
    <row r="17" spans="1:7" ht="21" x14ac:dyDescent="0.25">
      <c r="A17" s="139" t="s">
        <v>20</v>
      </c>
      <c r="B17" s="139" t="s">
        <v>21</v>
      </c>
      <c r="C17" s="140" t="s">
        <v>22</v>
      </c>
      <c r="D17" s="140" t="s">
        <v>23</v>
      </c>
      <c r="E17" s="141" t="s">
        <v>24</v>
      </c>
      <c r="F17" s="183" t="s">
        <v>25</v>
      </c>
      <c r="G17" s="6" t="s">
        <v>26</v>
      </c>
    </row>
    <row r="18" spans="1:7" x14ac:dyDescent="0.25">
      <c r="A18" s="143">
        <v>1</v>
      </c>
      <c r="B18" s="126"/>
      <c r="C18" s="126"/>
      <c r="D18" s="127" t="s">
        <v>27</v>
      </c>
      <c r="E18" s="128">
        <v>0</v>
      </c>
      <c r="F18" s="106" t="s">
        <v>177</v>
      </c>
      <c r="G18" s="162" t="str">
        <f>IF(OR(ISTEXT(F18),ISBLANK(F18)), "$   - ",ROUND(E18*F18,2))</f>
        <v xml:space="preserve">$   - </v>
      </c>
    </row>
    <row r="19" spans="1:7" x14ac:dyDescent="0.25">
      <c r="A19" s="144">
        <f>A18+1</f>
        <v>2</v>
      </c>
      <c r="B19" s="129"/>
      <c r="C19" s="129"/>
      <c r="D19" s="127" t="s">
        <v>27</v>
      </c>
      <c r="E19" s="184">
        <v>0</v>
      </c>
      <c r="F19" s="106" t="s">
        <v>177</v>
      </c>
      <c r="G19" s="162" t="str">
        <f t="shared" ref="G19:G26" si="0">IF(OR(ISTEXT(F19),ISBLANK(F19)), "$   - ",ROUND(E19*F19,2))</f>
        <v xml:space="preserve">$   - </v>
      </c>
    </row>
    <row r="20" spans="1:7" x14ac:dyDescent="0.25">
      <c r="A20" s="144">
        <f t="shared" ref="A20:A26" si="1">A19+1</f>
        <v>3</v>
      </c>
      <c r="B20" s="129"/>
      <c r="C20" s="129"/>
      <c r="D20" s="127" t="s">
        <v>27</v>
      </c>
      <c r="E20" s="184">
        <v>0</v>
      </c>
      <c r="F20" s="106" t="s">
        <v>177</v>
      </c>
      <c r="G20" s="162" t="str">
        <f t="shared" si="0"/>
        <v xml:space="preserve">$   - </v>
      </c>
    </row>
    <row r="21" spans="1:7" x14ac:dyDescent="0.25">
      <c r="A21" s="144">
        <f t="shared" si="1"/>
        <v>4</v>
      </c>
      <c r="B21" s="129"/>
      <c r="C21" s="129"/>
      <c r="D21" s="127" t="s">
        <v>27</v>
      </c>
      <c r="E21" s="184">
        <v>0</v>
      </c>
      <c r="F21" s="106" t="s">
        <v>177</v>
      </c>
      <c r="G21" s="162" t="str">
        <f t="shared" si="0"/>
        <v xml:space="preserve">$   - </v>
      </c>
    </row>
    <row r="22" spans="1:7" x14ac:dyDescent="0.25">
      <c r="A22" s="144">
        <f t="shared" si="1"/>
        <v>5</v>
      </c>
      <c r="B22" s="129"/>
      <c r="C22" s="129"/>
      <c r="D22" s="127" t="s">
        <v>27</v>
      </c>
      <c r="E22" s="184">
        <v>0</v>
      </c>
      <c r="F22" s="106" t="s">
        <v>177</v>
      </c>
      <c r="G22" s="162" t="str">
        <f t="shared" si="0"/>
        <v xml:space="preserve">$   - </v>
      </c>
    </row>
    <row r="23" spans="1:7" x14ac:dyDescent="0.25">
      <c r="A23" s="144">
        <f t="shared" si="1"/>
        <v>6</v>
      </c>
      <c r="B23" s="129"/>
      <c r="C23" s="129"/>
      <c r="D23" s="127" t="s">
        <v>27</v>
      </c>
      <c r="E23" s="184">
        <v>0</v>
      </c>
      <c r="F23" s="106" t="s">
        <v>177</v>
      </c>
      <c r="G23" s="162" t="str">
        <f t="shared" si="0"/>
        <v xml:space="preserve">$   - </v>
      </c>
    </row>
    <row r="24" spans="1:7" x14ac:dyDescent="0.25">
      <c r="A24" s="144">
        <f t="shared" si="1"/>
        <v>7</v>
      </c>
      <c r="B24" s="129"/>
      <c r="C24" s="129"/>
      <c r="D24" s="127" t="s">
        <v>27</v>
      </c>
      <c r="E24" s="184">
        <v>0</v>
      </c>
      <c r="F24" s="106" t="s">
        <v>177</v>
      </c>
      <c r="G24" s="162" t="str">
        <f t="shared" si="0"/>
        <v xml:space="preserve">$   - </v>
      </c>
    </row>
    <row r="25" spans="1:7" x14ac:dyDescent="0.25">
      <c r="A25" s="144">
        <f t="shared" si="1"/>
        <v>8</v>
      </c>
      <c r="B25" s="129"/>
      <c r="C25" s="129"/>
      <c r="D25" s="127" t="s">
        <v>27</v>
      </c>
      <c r="E25" s="184">
        <v>0</v>
      </c>
      <c r="F25" s="106" t="s">
        <v>177</v>
      </c>
      <c r="G25" s="162" t="str">
        <f t="shared" si="0"/>
        <v xml:space="preserve">$   - </v>
      </c>
    </row>
    <row r="26" spans="1:7" x14ac:dyDescent="0.25">
      <c r="A26" s="144">
        <f t="shared" si="1"/>
        <v>9</v>
      </c>
      <c r="B26" s="129"/>
      <c r="C26" s="129"/>
      <c r="D26" s="127" t="s">
        <v>27</v>
      </c>
      <c r="E26" s="184">
        <v>0</v>
      </c>
      <c r="F26" s="106" t="s">
        <v>177</v>
      </c>
      <c r="G26" s="162" t="str">
        <f t="shared" si="0"/>
        <v xml:space="preserve">$   - </v>
      </c>
    </row>
    <row r="27" spans="1:7" x14ac:dyDescent="0.25">
      <c r="A27" s="29"/>
      <c r="B27" s="24"/>
      <c r="C27" s="24"/>
      <c r="D27" s="25"/>
    </row>
    <row r="28" spans="1:7" x14ac:dyDescent="0.25">
      <c r="A28" s="4"/>
      <c r="B28" s="24"/>
      <c r="C28" s="24"/>
      <c r="D28" s="25"/>
    </row>
    <row r="29" spans="1:7" x14ac:dyDescent="0.25">
      <c r="A29" s="4"/>
      <c r="B29" s="24"/>
      <c r="C29" s="24"/>
      <c r="D29" s="25"/>
    </row>
    <row r="30" spans="1:7" ht="13.8" x14ac:dyDescent="0.25">
      <c r="A30" s="30"/>
      <c r="D30" s="28"/>
      <c r="E30" s="342"/>
      <c r="F30" s="342"/>
      <c r="G30" s="342"/>
    </row>
    <row r="31" spans="1:7" ht="13.8" x14ac:dyDescent="0.25">
      <c r="A31" s="28"/>
      <c r="D31" s="28"/>
      <c r="E31" s="23"/>
      <c r="F31" s="23"/>
      <c r="G31" s="23"/>
    </row>
    <row r="32" spans="1:7" x14ac:dyDescent="0.25">
      <c r="A32" s="4"/>
      <c r="B32" s="24"/>
      <c r="C32" s="24"/>
      <c r="D32" s="25"/>
    </row>
    <row r="33" spans="1:7" ht="25.5" customHeight="1" x14ac:dyDescent="0.25">
      <c r="A33" s="4"/>
      <c r="B33" s="24"/>
      <c r="C33" s="24"/>
      <c r="D33" s="25"/>
      <c r="E33" s="27"/>
      <c r="F33" s="27"/>
      <c r="G33" s="27"/>
    </row>
    <row r="34" spans="1:7" x14ac:dyDescent="0.25">
      <c r="A34" s="4"/>
      <c r="B34" s="24"/>
      <c r="C34" s="24"/>
      <c r="D34" s="25"/>
      <c r="E34" s="26" t="s">
        <v>28</v>
      </c>
      <c r="F34" s="26"/>
      <c r="G34" s="1"/>
    </row>
    <row r="35" spans="1:7" x14ac:dyDescent="0.25">
      <c r="A35" s="4"/>
      <c r="B35" s="24"/>
      <c r="C35" s="24"/>
      <c r="D35" s="25"/>
    </row>
  </sheetData>
  <sheetProtection sheet="1" objects="1" scenarios="1"/>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436-2022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F15" sqref="F15"/>
    </sheetView>
  </sheetViews>
  <sheetFormatPr defaultColWidth="13.5546875" defaultRowHeight="15" x14ac:dyDescent="0.25"/>
  <cols>
    <col min="1" max="1" width="11.33203125" style="39" customWidth="1"/>
    <col min="2" max="2" width="47.33203125" style="36" customWidth="1"/>
    <col min="3" max="3" width="16.44140625" style="38" customWidth="1"/>
    <col min="4" max="4" width="8.6640625" style="36" customWidth="1"/>
    <col min="5" max="5" width="15.33203125" style="36" customWidth="1"/>
    <col min="6" max="6" width="15.33203125" style="319" customWidth="1"/>
    <col min="7" max="7" width="21.5546875" style="37" customWidth="1"/>
    <col min="8" max="8" width="15.5546875" style="36" customWidth="1"/>
    <col min="9" max="9" width="33.6640625" style="36" customWidth="1"/>
    <col min="10" max="16384" width="13.5546875" style="36"/>
  </cols>
  <sheetData>
    <row r="1" spans="1:7" ht="15.6" x14ac:dyDescent="0.25">
      <c r="A1" s="48" t="s">
        <v>34</v>
      </c>
      <c r="B1" s="47"/>
      <c r="C1" s="82"/>
      <c r="D1" s="47"/>
      <c r="E1" s="47"/>
      <c r="F1" s="305"/>
      <c r="G1" s="47"/>
    </row>
    <row r="2" spans="1:7" x14ac:dyDescent="0.25">
      <c r="A2" s="46"/>
      <c r="B2" s="45"/>
      <c r="C2" s="83" t="s">
        <v>18</v>
      </c>
      <c r="D2" s="45"/>
      <c r="E2" s="45"/>
      <c r="F2" s="306"/>
      <c r="G2" s="45"/>
    </row>
    <row r="3" spans="1:7" x14ac:dyDescent="0.25">
      <c r="A3" s="77" t="s">
        <v>19</v>
      </c>
      <c r="B3" s="78"/>
      <c r="C3" s="78"/>
      <c r="D3" s="78"/>
      <c r="E3" s="78"/>
      <c r="F3" s="307"/>
      <c r="G3" s="79"/>
    </row>
    <row r="4" spans="1:7" x14ac:dyDescent="0.25">
      <c r="A4" s="185" t="s">
        <v>35</v>
      </c>
      <c r="B4" s="186" t="s">
        <v>36</v>
      </c>
      <c r="C4" s="187" t="s">
        <v>37</v>
      </c>
      <c r="D4" s="188" t="s">
        <v>38</v>
      </c>
      <c r="E4" s="188" t="s">
        <v>39</v>
      </c>
      <c r="F4" s="308" t="s">
        <v>40</v>
      </c>
      <c r="G4" s="80" t="s">
        <v>41</v>
      </c>
    </row>
    <row r="5" spans="1:7" ht="15.6" thickBot="1" x14ac:dyDescent="0.3">
      <c r="A5" s="189"/>
      <c r="B5" s="190"/>
      <c r="C5" s="191" t="s">
        <v>42</v>
      </c>
      <c r="D5" s="192"/>
      <c r="E5" s="193" t="s">
        <v>43</v>
      </c>
      <c r="F5" s="309"/>
      <c r="G5" s="81"/>
    </row>
    <row r="6" spans="1:7" ht="30" customHeight="1" thickTop="1" thickBot="1" x14ac:dyDescent="0.3">
      <c r="A6" s="347" t="s">
        <v>44</v>
      </c>
      <c r="B6" s="348"/>
      <c r="C6" s="348"/>
      <c r="D6" s="348"/>
      <c r="E6" s="349"/>
      <c r="F6" s="310"/>
      <c r="G6" s="67"/>
    </row>
    <row r="7" spans="1:7" s="44" customFormat="1" ht="30" customHeight="1" thickTop="1" x14ac:dyDescent="0.25">
      <c r="A7" s="194" t="s">
        <v>45</v>
      </c>
      <c r="B7" s="195" t="s">
        <v>46</v>
      </c>
      <c r="C7" s="196"/>
      <c r="D7" s="196"/>
      <c r="E7" s="196"/>
      <c r="F7" s="311"/>
      <c r="G7" s="72"/>
    </row>
    <row r="8" spans="1:7" x14ac:dyDescent="0.25">
      <c r="A8" s="197">
        <v>1</v>
      </c>
      <c r="B8" s="198"/>
      <c r="C8" s="199"/>
      <c r="D8" s="200"/>
      <c r="E8" s="200"/>
      <c r="F8" s="201" t="s">
        <v>177</v>
      </c>
      <c r="G8" s="163" t="str">
        <f>IF(OR(ISTEXT(F8),ISBLANK(F8)), "$   - ",ROUND(E8*F8,2))</f>
        <v xml:space="preserve">$   - </v>
      </c>
    </row>
    <row r="9" spans="1:7" x14ac:dyDescent="0.25">
      <c r="A9" s="197">
        <f>A8+1</f>
        <v>2</v>
      </c>
      <c r="B9" s="202"/>
      <c r="C9" s="203"/>
      <c r="D9" s="204"/>
      <c r="E9" s="203"/>
      <c r="F9" s="201" t="s">
        <v>177</v>
      </c>
      <c r="G9" s="163" t="str">
        <f t="shared" ref="G9:G14" si="0">IF(OR(ISTEXT(F9),ISBLANK(F9)), "$   - ",ROUND(E9*F9,2))</f>
        <v xml:space="preserve">$   - </v>
      </c>
    </row>
    <row r="10" spans="1:7" x14ac:dyDescent="0.25">
      <c r="A10" s="197">
        <f t="shared" ref="A10:A14" si="1">A9+1</f>
        <v>3</v>
      </c>
      <c r="B10" s="202"/>
      <c r="C10" s="203"/>
      <c r="D10" s="205"/>
      <c r="E10" s="206"/>
      <c r="F10" s="201" t="s">
        <v>177</v>
      </c>
      <c r="G10" s="163" t="str">
        <f t="shared" si="0"/>
        <v xml:space="preserve">$   - </v>
      </c>
    </row>
    <row r="11" spans="1:7" x14ac:dyDescent="0.25">
      <c r="A11" s="197">
        <f t="shared" si="1"/>
        <v>4</v>
      </c>
      <c r="B11" s="202"/>
      <c r="C11" s="203"/>
      <c r="D11" s="205"/>
      <c r="E11" s="206"/>
      <c r="F11" s="201" t="s">
        <v>177</v>
      </c>
      <c r="G11" s="163" t="str">
        <f t="shared" si="0"/>
        <v xml:space="preserve">$   - </v>
      </c>
    </row>
    <row r="12" spans="1:7" x14ac:dyDescent="0.25">
      <c r="A12" s="197">
        <f t="shared" si="1"/>
        <v>5</v>
      </c>
      <c r="B12" s="202"/>
      <c r="C12" s="203"/>
      <c r="D12" s="205"/>
      <c r="E12" s="206"/>
      <c r="F12" s="201" t="s">
        <v>177</v>
      </c>
      <c r="G12" s="163" t="str">
        <f t="shared" si="0"/>
        <v xml:space="preserve">$   - </v>
      </c>
    </row>
    <row r="13" spans="1:7" x14ac:dyDescent="0.25">
      <c r="A13" s="197">
        <f t="shared" si="1"/>
        <v>6</v>
      </c>
      <c r="B13" s="202"/>
      <c r="C13" s="203"/>
      <c r="D13" s="204"/>
      <c r="E13" s="203"/>
      <c r="F13" s="201" t="s">
        <v>177</v>
      </c>
      <c r="G13" s="163" t="str">
        <f t="shared" si="0"/>
        <v xml:space="preserve">$   - </v>
      </c>
    </row>
    <row r="14" spans="1:7" x14ac:dyDescent="0.25">
      <c r="A14" s="197">
        <f t="shared" si="1"/>
        <v>7</v>
      </c>
      <c r="B14" s="207"/>
      <c r="C14" s="208"/>
      <c r="D14" s="209"/>
      <c r="E14" s="210"/>
      <c r="F14" s="211" t="s">
        <v>177</v>
      </c>
      <c r="G14" s="163" t="str">
        <f t="shared" si="0"/>
        <v xml:space="preserve">$   - </v>
      </c>
    </row>
    <row r="15" spans="1:7" ht="15.6" thickBot="1" x14ac:dyDescent="0.3">
      <c r="A15" s="212" t="s">
        <v>45</v>
      </c>
      <c r="B15" s="350"/>
      <c r="C15" s="351"/>
      <c r="D15" s="351"/>
      <c r="E15" s="351"/>
      <c r="F15" s="312" t="s">
        <v>47</v>
      </c>
      <c r="G15" s="164">
        <f>SUM(G8:G14)</f>
        <v>0</v>
      </c>
    </row>
    <row r="16" spans="1:7" ht="30" customHeight="1" thickTop="1" thickBot="1" x14ac:dyDescent="0.3">
      <c r="A16" s="355" t="s">
        <v>48</v>
      </c>
      <c r="B16" s="355"/>
      <c r="C16" s="355"/>
      <c r="D16" s="355"/>
      <c r="E16" s="355"/>
      <c r="F16" s="355"/>
      <c r="G16" s="356"/>
    </row>
    <row r="17" spans="1:7" s="44" customFormat="1" ht="30" customHeight="1" thickTop="1" x14ac:dyDescent="0.25">
      <c r="A17" s="49" t="s">
        <v>49</v>
      </c>
      <c r="B17" s="352" t="s">
        <v>46</v>
      </c>
      <c r="C17" s="353"/>
      <c r="D17" s="353"/>
      <c r="E17" s="353"/>
      <c r="F17" s="353"/>
      <c r="G17" s="354"/>
    </row>
    <row r="18" spans="1:7" x14ac:dyDescent="0.25">
      <c r="A18" s="50">
        <v>8</v>
      </c>
      <c r="B18" s="198"/>
      <c r="C18" s="199"/>
      <c r="D18" s="200"/>
      <c r="E18" s="200"/>
      <c r="F18" s="320" t="s">
        <v>178</v>
      </c>
      <c r="G18" s="163" t="str">
        <f t="shared" ref="G18:G26" si="2">IF(OR(ISTEXT(F18),ISBLANK(F18)), "$   - ",ROUND(E18*F18,2))</f>
        <v xml:space="preserve">$   - </v>
      </c>
    </row>
    <row r="19" spans="1:7" x14ac:dyDescent="0.25">
      <c r="A19" s="50">
        <f>A18+1</f>
        <v>9</v>
      </c>
      <c r="B19" s="202"/>
      <c r="C19" s="203"/>
      <c r="D19" s="204"/>
      <c r="E19" s="203"/>
      <c r="F19" s="201" t="s">
        <v>178</v>
      </c>
      <c r="G19" s="163" t="str">
        <f t="shared" si="2"/>
        <v xml:space="preserve">$   - </v>
      </c>
    </row>
    <row r="20" spans="1:7" x14ac:dyDescent="0.25">
      <c r="A20" s="50">
        <f t="shared" ref="A20:A26" si="3">A19+1</f>
        <v>10</v>
      </c>
      <c r="B20" s="202"/>
      <c r="C20" s="203"/>
      <c r="D20" s="205"/>
      <c r="E20" s="206"/>
      <c r="F20" s="201" t="s">
        <v>178</v>
      </c>
      <c r="G20" s="163" t="str">
        <f t="shared" si="2"/>
        <v xml:space="preserve">$   - </v>
      </c>
    </row>
    <row r="21" spans="1:7" x14ac:dyDescent="0.25">
      <c r="A21" s="50">
        <f t="shared" si="3"/>
        <v>11</v>
      </c>
      <c r="B21" s="202"/>
      <c r="C21" s="203"/>
      <c r="D21" s="206"/>
      <c r="E21" s="206"/>
      <c r="F21" s="201" t="s">
        <v>178</v>
      </c>
      <c r="G21" s="163" t="str">
        <f t="shared" si="2"/>
        <v xml:space="preserve">$   - </v>
      </c>
    </row>
    <row r="22" spans="1:7" x14ac:dyDescent="0.25">
      <c r="A22" s="50">
        <f t="shared" si="3"/>
        <v>12</v>
      </c>
      <c r="B22" s="202"/>
      <c r="C22" s="203"/>
      <c r="D22" s="205"/>
      <c r="E22" s="206"/>
      <c r="F22" s="201" t="s">
        <v>178</v>
      </c>
      <c r="G22" s="163" t="str">
        <f t="shared" si="2"/>
        <v xml:space="preserve">$   - </v>
      </c>
    </row>
    <row r="23" spans="1:7" x14ac:dyDescent="0.25">
      <c r="A23" s="50">
        <f t="shared" si="3"/>
        <v>13</v>
      </c>
      <c r="B23" s="202"/>
      <c r="C23" s="203"/>
      <c r="D23" s="205"/>
      <c r="E23" s="206"/>
      <c r="F23" s="201" t="s">
        <v>178</v>
      </c>
      <c r="G23" s="163" t="str">
        <f t="shared" si="2"/>
        <v xml:space="preserve">$   - </v>
      </c>
    </row>
    <row r="24" spans="1:7" x14ac:dyDescent="0.25">
      <c r="A24" s="50">
        <f t="shared" si="3"/>
        <v>14</v>
      </c>
      <c r="B24" s="202"/>
      <c r="C24" s="203"/>
      <c r="D24" s="205"/>
      <c r="E24" s="206"/>
      <c r="F24" s="201" t="s">
        <v>178</v>
      </c>
      <c r="G24" s="163" t="str">
        <f t="shared" si="2"/>
        <v xml:space="preserve">$   - </v>
      </c>
    </row>
    <row r="25" spans="1:7" x14ac:dyDescent="0.25">
      <c r="A25" s="50">
        <f t="shared" si="3"/>
        <v>15</v>
      </c>
      <c r="B25" s="202"/>
      <c r="C25" s="203"/>
      <c r="D25" s="204"/>
      <c r="E25" s="203"/>
      <c r="F25" s="201" t="s">
        <v>178</v>
      </c>
      <c r="G25" s="163" t="str">
        <f t="shared" si="2"/>
        <v xml:space="preserve">$   - </v>
      </c>
    </row>
    <row r="26" spans="1:7" x14ac:dyDescent="0.25">
      <c r="A26" s="50">
        <f t="shared" si="3"/>
        <v>16</v>
      </c>
      <c r="B26" s="321"/>
      <c r="C26" s="322"/>
      <c r="D26" s="323"/>
      <c r="E26" s="324"/>
      <c r="F26" s="211" t="s">
        <v>178</v>
      </c>
      <c r="G26" s="163" t="str">
        <f t="shared" si="2"/>
        <v xml:space="preserve">$   - </v>
      </c>
    </row>
    <row r="27" spans="1:7" s="44" customFormat="1" ht="15.6" thickBot="1" x14ac:dyDescent="0.3">
      <c r="A27" s="51" t="s">
        <v>49</v>
      </c>
      <c r="B27" s="362"/>
      <c r="C27" s="363"/>
      <c r="D27" s="363"/>
      <c r="E27" s="363"/>
      <c r="F27" s="313" t="s">
        <v>47</v>
      </c>
      <c r="G27" s="76">
        <f>SUM(G18:G26)</f>
        <v>0</v>
      </c>
    </row>
    <row r="28" spans="1:7" s="44" customFormat="1" ht="30" customHeight="1" thickTop="1" thickBot="1" x14ac:dyDescent="0.3">
      <c r="A28" s="357" t="s">
        <v>50</v>
      </c>
      <c r="B28" s="357"/>
      <c r="C28" s="357"/>
      <c r="D28" s="357"/>
      <c r="E28" s="357"/>
      <c r="F28" s="358"/>
      <c r="G28" s="359"/>
    </row>
    <row r="29" spans="1:7" s="44" customFormat="1" ht="30" customHeight="1" thickTop="1" x14ac:dyDescent="0.25">
      <c r="A29" s="74" t="s">
        <v>51</v>
      </c>
      <c r="B29" s="352" t="s">
        <v>46</v>
      </c>
      <c r="C29" s="353"/>
      <c r="D29" s="353"/>
      <c r="E29" s="353"/>
      <c r="F29" s="353"/>
      <c r="G29" s="354"/>
    </row>
    <row r="30" spans="1:7" x14ac:dyDescent="0.25">
      <c r="A30" s="50">
        <v>17</v>
      </c>
      <c r="B30" s="325"/>
      <c r="C30" s="203"/>
      <c r="D30" s="206"/>
      <c r="E30" s="206"/>
      <c r="F30" s="201" t="s">
        <v>178</v>
      </c>
      <c r="G30" s="163" t="str">
        <f t="shared" ref="G30:G38" si="4">IF(OR(ISTEXT(F30),ISBLANK(F30)), "$   - ",ROUND(E30*F30,2))</f>
        <v xml:space="preserve">$   - </v>
      </c>
    </row>
    <row r="31" spans="1:7" x14ac:dyDescent="0.25">
      <c r="A31" s="50">
        <f>A30+1</f>
        <v>18</v>
      </c>
      <c r="B31" s="326"/>
      <c r="C31" s="203"/>
      <c r="D31" s="204"/>
      <c r="E31" s="203"/>
      <c r="F31" s="201" t="s">
        <v>178</v>
      </c>
      <c r="G31" s="163" t="str">
        <f t="shared" si="4"/>
        <v xml:space="preserve">$   - </v>
      </c>
    </row>
    <row r="32" spans="1:7" x14ac:dyDescent="0.25">
      <c r="A32" s="50">
        <f t="shared" ref="A32:A38" si="5">A31+1</f>
        <v>19</v>
      </c>
      <c r="B32" s="326"/>
      <c r="C32" s="203"/>
      <c r="D32" s="205"/>
      <c r="E32" s="206"/>
      <c r="F32" s="201" t="s">
        <v>178</v>
      </c>
      <c r="G32" s="163" t="str">
        <f t="shared" si="4"/>
        <v xml:space="preserve">$   - </v>
      </c>
    </row>
    <row r="33" spans="1:7" x14ac:dyDescent="0.25">
      <c r="A33" s="50">
        <f t="shared" si="5"/>
        <v>20</v>
      </c>
      <c r="B33" s="326"/>
      <c r="C33" s="203"/>
      <c r="D33" s="206"/>
      <c r="E33" s="206"/>
      <c r="F33" s="201" t="s">
        <v>178</v>
      </c>
      <c r="G33" s="163" t="str">
        <f t="shared" si="4"/>
        <v xml:space="preserve">$   - </v>
      </c>
    </row>
    <row r="34" spans="1:7" x14ac:dyDescent="0.25">
      <c r="A34" s="50">
        <f t="shared" si="5"/>
        <v>21</v>
      </c>
      <c r="B34" s="326"/>
      <c r="C34" s="203"/>
      <c r="D34" s="205"/>
      <c r="E34" s="206"/>
      <c r="F34" s="201" t="s">
        <v>178</v>
      </c>
      <c r="G34" s="163" t="str">
        <f t="shared" si="4"/>
        <v xml:space="preserve">$   - </v>
      </c>
    </row>
    <row r="35" spans="1:7" x14ac:dyDescent="0.25">
      <c r="A35" s="50">
        <f t="shared" si="5"/>
        <v>22</v>
      </c>
      <c r="B35" s="326"/>
      <c r="C35" s="203"/>
      <c r="D35" s="205"/>
      <c r="E35" s="206"/>
      <c r="F35" s="201" t="s">
        <v>178</v>
      </c>
      <c r="G35" s="163" t="str">
        <f t="shared" si="4"/>
        <v xml:space="preserve">$   - </v>
      </c>
    </row>
    <row r="36" spans="1:7" x14ac:dyDescent="0.25">
      <c r="A36" s="50">
        <f t="shared" si="5"/>
        <v>23</v>
      </c>
      <c r="B36" s="326"/>
      <c r="C36" s="203"/>
      <c r="D36" s="205"/>
      <c r="E36" s="206"/>
      <c r="F36" s="201" t="s">
        <v>178</v>
      </c>
      <c r="G36" s="163" t="str">
        <f t="shared" si="4"/>
        <v xml:space="preserve">$   - </v>
      </c>
    </row>
    <row r="37" spans="1:7" x14ac:dyDescent="0.25">
      <c r="A37" s="50">
        <f t="shared" si="5"/>
        <v>24</v>
      </c>
      <c r="B37" s="326"/>
      <c r="C37" s="203"/>
      <c r="D37" s="204"/>
      <c r="E37" s="203"/>
      <c r="F37" s="201" t="s">
        <v>178</v>
      </c>
      <c r="G37" s="163" t="str">
        <f t="shared" si="4"/>
        <v xml:space="preserve">$   - </v>
      </c>
    </row>
    <row r="38" spans="1:7" x14ac:dyDescent="0.25">
      <c r="A38" s="50">
        <f t="shared" si="5"/>
        <v>25</v>
      </c>
      <c r="B38" s="327"/>
      <c r="C38" s="208"/>
      <c r="D38" s="209"/>
      <c r="E38" s="210"/>
      <c r="F38" s="211" t="s">
        <v>178</v>
      </c>
      <c r="G38" s="163" t="str">
        <f t="shared" si="4"/>
        <v xml:space="preserve">$   - </v>
      </c>
    </row>
    <row r="39" spans="1:7" s="44" customFormat="1" ht="15.6" thickBot="1" x14ac:dyDescent="0.3">
      <c r="A39" s="51" t="s">
        <v>51</v>
      </c>
      <c r="B39" s="364"/>
      <c r="C39" s="365"/>
      <c r="D39" s="365"/>
      <c r="E39" s="365"/>
      <c r="F39" s="313" t="s">
        <v>47</v>
      </c>
      <c r="G39" s="76">
        <f>SUM(G30:G38)</f>
        <v>0</v>
      </c>
    </row>
    <row r="40" spans="1:7" s="44" customFormat="1" ht="30" customHeight="1" thickTop="1" thickBot="1" x14ac:dyDescent="0.3">
      <c r="A40" s="355" t="s">
        <v>52</v>
      </c>
      <c r="B40" s="355"/>
      <c r="C40" s="355"/>
      <c r="D40" s="355"/>
      <c r="E40" s="355"/>
      <c r="F40" s="355"/>
      <c r="G40" s="356"/>
    </row>
    <row r="41" spans="1:7" s="44" customFormat="1" ht="15.6" thickTop="1" x14ac:dyDescent="0.25">
      <c r="A41" s="53" t="s">
        <v>53</v>
      </c>
      <c r="B41" s="352" t="s">
        <v>46</v>
      </c>
      <c r="C41" s="353"/>
      <c r="D41" s="353"/>
      <c r="E41" s="353"/>
      <c r="F41" s="353"/>
      <c r="G41" s="354"/>
    </row>
    <row r="42" spans="1:7" s="44" customFormat="1" x14ac:dyDescent="0.25">
      <c r="A42" s="54">
        <v>26</v>
      </c>
      <c r="B42" s="328"/>
      <c r="C42" s="203"/>
      <c r="D42" s="206"/>
      <c r="E42" s="206"/>
      <c r="F42" s="201" t="s">
        <v>178</v>
      </c>
      <c r="G42" s="163" t="str">
        <f t="shared" ref="G42:G48" si="6">IF(OR(ISTEXT(F42),ISBLANK(F42)), "$   - ",ROUND(E42*F42,2))</f>
        <v xml:space="preserve">$   - </v>
      </c>
    </row>
    <row r="43" spans="1:7" x14ac:dyDescent="0.25">
      <c r="A43" s="54">
        <f>A42+1</f>
        <v>27</v>
      </c>
      <c r="B43" s="328"/>
      <c r="C43" s="203"/>
      <c r="D43" s="206"/>
      <c r="E43" s="206"/>
      <c r="F43" s="201" t="s">
        <v>178</v>
      </c>
      <c r="G43" s="163" t="str">
        <f t="shared" si="6"/>
        <v xml:space="preserve">$   - </v>
      </c>
    </row>
    <row r="44" spans="1:7" x14ac:dyDescent="0.25">
      <c r="A44" s="54">
        <f t="shared" ref="A44:A48" si="7">A43+1</f>
        <v>28</v>
      </c>
      <c r="B44" s="328"/>
      <c r="C44" s="203"/>
      <c r="D44" s="204"/>
      <c r="E44" s="203"/>
      <c r="F44" s="201" t="s">
        <v>178</v>
      </c>
      <c r="G44" s="163" t="str">
        <f t="shared" si="6"/>
        <v xml:space="preserve">$   - </v>
      </c>
    </row>
    <row r="45" spans="1:7" x14ac:dyDescent="0.25">
      <c r="A45" s="54">
        <f t="shared" si="7"/>
        <v>29</v>
      </c>
      <c r="B45" s="328"/>
      <c r="C45" s="203"/>
      <c r="D45" s="204"/>
      <c r="E45" s="203"/>
      <c r="F45" s="201" t="s">
        <v>178</v>
      </c>
      <c r="G45" s="163" t="str">
        <f t="shared" si="6"/>
        <v xml:space="preserve">$   - </v>
      </c>
    </row>
    <row r="46" spans="1:7" x14ac:dyDescent="0.25">
      <c r="A46" s="54">
        <f t="shared" si="7"/>
        <v>30</v>
      </c>
      <c r="B46" s="328"/>
      <c r="C46" s="203"/>
      <c r="D46" s="204"/>
      <c r="E46" s="203"/>
      <c r="F46" s="201" t="s">
        <v>178</v>
      </c>
      <c r="G46" s="163" t="str">
        <f t="shared" si="6"/>
        <v xml:space="preserve">$   - </v>
      </c>
    </row>
    <row r="47" spans="1:7" x14ac:dyDescent="0.25">
      <c r="A47" s="54">
        <f t="shared" si="7"/>
        <v>31</v>
      </c>
      <c r="B47" s="328"/>
      <c r="C47" s="203"/>
      <c r="D47" s="204"/>
      <c r="E47" s="203"/>
      <c r="F47" s="201" t="s">
        <v>178</v>
      </c>
      <c r="G47" s="163" t="str">
        <f t="shared" si="6"/>
        <v xml:space="preserve">$   - </v>
      </c>
    </row>
    <row r="48" spans="1:7" x14ac:dyDescent="0.25">
      <c r="A48" s="54">
        <f t="shared" si="7"/>
        <v>32</v>
      </c>
      <c r="B48" s="329"/>
      <c r="C48" s="208"/>
      <c r="D48" s="209"/>
      <c r="E48" s="210"/>
      <c r="F48" s="211" t="s">
        <v>178</v>
      </c>
      <c r="G48" s="163" t="str">
        <f t="shared" si="6"/>
        <v xml:space="preserve">$   - </v>
      </c>
    </row>
    <row r="49" spans="1:7" s="44" customFormat="1" ht="15.6" thickBot="1" x14ac:dyDescent="0.3">
      <c r="A49" s="75" t="s">
        <v>53</v>
      </c>
      <c r="B49" s="366"/>
      <c r="C49" s="365"/>
      <c r="D49" s="365"/>
      <c r="E49" s="367"/>
      <c r="F49" s="313" t="s">
        <v>47</v>
      </c>
      <c r="G49" s="71">
        <f>SUM(G42:G48)</f>
        <v>0</v>
      </c>
    </row>
    <row r="50" spans="1:7" ht="36.75" customHeight="1" thickTop="1" x14ac:dyDescent="0.25">
      <c r="A50" s="368" t="s">
        <v>54</v>
      </c>
      <c r="B50" s="369"/>
      <c r="C50" s="369"/>
      <c r="D50" s="369"/>
      <c r="E50" s="369"/>
      <c r="F50" s="369"/>
      <c r="G50" s="370"/>
    </row>
    <row r="51" spans="1:7" x14ac:dyDescent="0.25">
      <c r="A51" s="55" t="s">
        <v>55</v>
      </c>
      <c r="B51" s="352" t="s">
        <v>46</v>
      </c>
      <c r="C51" s="353"/>
      <c r="D51" s="353"/>
      <c r="E51" s="353"/>
      <c r="F51" s="353"/>
      <c r="G51" s="354"/>
    </row>
    <row r="52" spans="1:7" s="44" customFormat="1" x14ac:dyDescent="0.25">
      <c r="A52" s="50">
        <v>33</v>
      </c>
      <c r="B52" s="325"/>
      <c r="C52" s="203"/>
      <c r="D52" s="206"/>
      <c r="E52" s="206"/>
      <c r="F52" s="201" t="s">
        <v>178</v>
      </c>
      <c r="G52" s="163" t="str">
        <f t="shared" ref="G52:G61" si="8">IF(OR(ISTEXT(F52),ISBLANK(F52)), "$   - ",ROUND(E52*F52,2))</f>
        <v xml:space="preserve">$   - </v>
      </c>
    </row>
    <row r="53" spans="1:7" x14ac:dyDescent="0.25">
      <c r="A53" s="50">
        <f>A52+1</f>
        <v>34</v>
      </c>
      <c r="B53" s="325"/>
      <c r="C53" s="203"/>
      <c r="D53" s="206"/>
      <c r="E53" s="206"/>
      <c r="F53" s="201" t="s">
        <v>178</v>
      </c>
      <c r="G53" s="163" t="str">
        <f t="shared" si="8"/>
        <v xml:space="preserve">$   - </v>
      </c>
    </row>
    <row r="54" spans="1:7" x14ac:dyDescent="0.25">
      <c r="A54" s="50">
        <f t="shared" ref="A54:A61" si="9">A53+1</f>
        <v>35</v>
      </c>
      <c r="B54" s="326"/>
      <c r="C54" s="203"/>
      <c r="D54" s="204"/>
      <c r="E54" s="203"/>
      <c r="F54" s="201" t="s">
        <v>178</v>
      </c>
      <c r="G54" s="163" t="str">
        <f t="shared" si="8"/>
        <v xml:space="preserve">$   - </v>
      </c>
    </row>
    <row r="55" spans="1:7" x14ac:dyDescent="0.25">
      <c r="A55" s="50">
        <f t="shared" si="9"/>
        <v>36</v>
      </c>
      <c r="B55" s="326"/>
      <c r="C55" s="203"/>
      <c r="D55" s="205"/>
      <c r="E55" s="206"/>
      <c r="F55" s="201" t="s">
        <v>178</v>
      </c>
      <c r="G55" s="163" t="str">
        <f t="shared" si="8"/>
        <v xml:space="preserve">$   - </v>
      </c>
    </row>
    <row r="56" spans="1:7" x14ac:dyDescent="0.25">
      <c r="A56" s="50">
        <f t="shared" si="9"/>
        <v>37</v>
      </c>
      <c r="B56" s="326"/>
      <c r="C56" s="203"/>
      <c r="D56" s="206"/>
      <c r="E56" s="206"/>
      <c r="F56" s="201" t="s">
        <v>178</v>
      </c>
      <c r="G56" s="163" t="str">
        <f t="shared" si="8"/>
        <v xml:space="preserve">$   - </v>
      </c>
    </row>
    <row r="57" spans="1:7" x14ac:dyDescent="0.25">
      <c r="A57" s="50">
        <f t="shared" si="9"/>
        <v>38</v>
      </c>
      <c r="B57" s="326"/>
      <c r="C57" s="203"/>
      <c r="D57" s="205"/>
      <c r="E57" s="206"/>
      <c r="F57" s="201" t="s">
        <v>178</v>
      </c>
      <c r="G57" s="163" t="str">
        <f t="shared" si="8"/>
        <v xml:space="preserve">$   - </v>
      </c>
    </row>
    <row r="58" spans="1:7" x14ac:dyDescent="0.25">
      <c r="A58" s="50">
        <f t="shared" si="9"/>
        <v>39</v>
      </c>
      <c r="B58" s="326"/>
      <c r="C58" s="203"/>
      <c r="D58" s="205"/>
      <c r="E58" s="206"/>
      <c r="F58" s="201" t="s">
        <v>178</v>
      </c>
      <c r="G58" s="163" t="str">
        <f t="shared" si="8"/>
        <v xml:space="preserve">$   - </v>
      </c>
    </row>
    <row r="59" spans="1:7" x14ac:dyDescent="0.25">
      <c r="A59" s="50">
        <f t="shared" si="9"/>
        <v>40</v>
      </c>
      <c r="B59" s="326"/>
      <c r="C59" s="203"/>
      <c r="D59" s="205"/>
      <c r="E59" s="206"/>
      <c r="F59" s="201" t="s">
        <v>178</v>
      </c>
      <c r="G59" s="163" t="str">
        <f t="shared" si="8"/>
        <v xml:space="preserve">$   - </v>
      </c>
    </row>
    <row r="60" spans="1:7" x14ac:dyDescent="0.25">
      <c r="A60" s="50">
        <f t="shared" si="9"/>
        <v>41</v>
      </c>
      <c r="B60" s="326"/>
      <c r="C60" s="203"/>
      <c r="D60" s="204"/>
      <c r="E60" s="203"/>
      <c r="F60" s="201" t="s">
        <v>178</v>
      </c>
      <c r="G60" s="163" t="str">
        <f t="shared" si="8"/>
        <v xml:space="preserve">$   - </v>
      </c>
    </row>
    <row r="61" spans="1:7" x14ac:dyDescent="0.25">
      <c r="A61" s="50">
        <f t="shared" si="9"/>
        <v>42</v>
      </c>
      <c r="B61" s="327"/>
      <c r="C61" s="208"/>
      <c r="D61" s="209"/>
      <c r="E61" s="210"/>
      <c r="F61" s="211" t="s">
        <v>178</v>
      </c>
      <c r="G61" s="163" t="str">
        <f t="shared" si="8"/>
        <v xml:space="preserve">$   - </v>
      </c>
    </row>
    <row r="62" spans="1:7" s="44" customFormat="1" ht="15.6" thickBot="1" x14ac:dyDescent="0.3">
      <c r="A62" s="51" t="s">
        <v>55</v>
      </c>
      <c r="B62" s="364"/>
      <c r="C62" s="365"/>
      <c r="D62" s="365"/>
      <c r="E62" s="365"/>
      <c r="F62" s="313" t="s">
        <v>47</v>
      </c>
      <c r="G62" s="76">
        <f>SUM(G52:G61)</f>
        <v>0</v>
      </c>
    </row>
    <row r="63" spans="1:7" s="44" customFormat="1" ht="30" customHeight="1" thickTop="1" x14ac:dyDescent="0.25">
      <c r="A63" s="371" t="s">
        <v>56</v>
      </c>
      <c r="B63" s="372"/>
      <c r="C63" s="372"/>
      <c r="D63" s="372"/>
      <c r="E63" s="372"/>
      <c r="F63" s="372"/>
      <c r="G63" s="373"/>
    </row>
    <row r="64" spans="1:7" s="44" customFormat="1" ht="30" customHeight="1" x14ac:dyDescent="0.25">
      <c r="A64" s="73" t="s">
        <v>57</v>
      </c>
      <c r="B64" s="352" t="s">
        <v>46</v>
      </c>
      <c r="C64" s="353"/>
      <c r="D64" s="353"/>
      <c r="E64" s="353"/>
      <c r="F64" s="353"/>
      <c r="G64" s="354"/>
    </row>
    <row r="65" spans="1:7" x14ac:dyDescent="0.25">
      <c r="A65" s="50">
        <v>43</v>
      </c>
      <c r="B65" s="198"/>
      <c r="C65" s="199"/>
      <c r="D65" s="200"/>
      <c r="E65" s="200"/>
      <c r="F65" s="320" t="s">
        <v>178</v>
      </c>
      <c r="G65" s="163" t="str">
        <f t="shared" ref="G65:G75" si="10">IF(OR(ISTEXT(F65),ISBLANK(F65)), "$   - ",ROUND(E65*F65,2))</f>
        <v xml:space="preserve">$   - </v>
      </c>
    </row>
    <row r="66" spans="1:7" x14ac:dyDescent="0.25">
      <c r="A66" s="50">
        <f>A65+1</f>
        <v>44</v>
      </c>
      <c r="B66" s="202"/>
      <c r="C66" s="203"/>
      <c r="D66" s="204"/>
      <c r="E66" s="203"/>
      <c r="F66" s="201" t="s">
        <v>178</v>
      </c>
      <c r="G66" s="163" t="str">
        <f t="shared" si="10"/>
        <v xml:space="preserve">$   - </v>
      </c>
    </row>
    <row r="67" spans="1:7" x14ac:dyDescent="0.25">
      <c r="A67" s="50">
        <f t="shared" ref="A67:A75" si="11">A66+1</f>
        <v>45</v>
      </c>
      <c r="B67" s="202"/>
      <c r="C67" s="203"/>
      <c r="D67" s="205"/>
      <c r="E67" s="206"/>
      <c r="F67" s="201" t="s">
        <v>178</v>
      </c>
      <c r="G67" s="163" t="str">
        <f t="shared" si="10"/>
        <v xml:space="preserve">$   - </v>
      </c>
    </row>
    <row r="68" spans="1:7" x14ac:dyDescent="0.25">
      <c r="A68" s="50">
        <f t="shared" si="11"/>
        <v>46</v>
      </c>
      <c r="B68" s="202"/>
      <c r="C68" s="203"/>
      <c r="D68" s="206"/>
      <c r="E68" s="206"/>
      <c r="F68" s="201" t="s">
        <v>178</v>
      </c>
      <c r="G68" s="163" t="str">
        <f t="shared" si="10"/>
        <v xml:space="preserve">$   - </v>
      </c>
    </row>
    <row r="69" spans="1:7" x14ac:dyDescent="0.25">
      <c r="A69" s="50">
        <f t="shared" si="11"/>
        <v>47</v>
      </c>
      <c r="B69" s="202"/>
      <c r="C69" s="203"/>
      <c r="D69" s="205"/>
      <c r="E69" s="206"/>
      <c r="F69" s="201" t="s">
        <v>178</v>
      </c>
      <c r="G69" s="163" t="str">
        <f t="shared" si="10"/>
        <v xml:space="preserve">$   - </v>
      </c>
    </row>
    <row r="70" spans="1:7" x14ac:dyDescent="0.25">
      <c r="A70" s="50">
        <f t="shared" si="11"/>
        <v>48</v>
      </c>
      <c r="B70" s="202"/>
      <c r="C70" s="203"/>
      <c r="D70" s="205"/>
      <c r="E70" s="206"/>
      <c r="F70" s="201" t="s">
        <v>178</v>
      </c>
      <c r="G70" s="163" t="str">
        <f t="shared" si="10"/>
        <v xml:space="preserve">$   - </v>
      </c>
    </row>
    <row r="71" spans="1:7" x14ac:dyDescent="0.25">
      <c r="A71" s="50">
        <f t="shared" si="11"/>
        <v>49</v>
      </c>
      <c r="B71" s="202"/>
      <c r="C71" s="203"/>
      <c r="D71" s="205"/>
      <c r="E71" s="206"/>
      <c r="F71" s="201" t="s">
        <v>178</v>
      </c>
      <c r="G71" s="163" t="str">
        <f t="shared" si="10"/>
        <v xml:space="preserve">$   - </v>
      </c>
    </row>
    <row r="72" spans="1:7" x14ac:dyDescent="0.25">
      <c r="A72" s="50">
        <f t="shared" si="11"/>
        <v>50</v>
      </c>
      <c r="B72" s="202"/>
      <c r="C72" s="203"/>
      <c r="D72" s="204"/>
      <c r="E72" s="203"/>
      <c r="F72" s="201" t="s">
        <v>178</v>
      </c>
      <c r="G72" s="163" t="str">
        <f t="shared" si="10"/>
        <v xml:space="preserve">$   - </v>
      </c>
    </row>
    <row r="73" spans="1:7" x14ac:dyDescent="0.25">
      <c r="A73" s="50">
        <f t="shared" si="11"/>
        <v>51</v>
      </c>
      <c r="B73" s="202"/>
      <c r="C73" s="203"/>
      <c r="D73" s="204"/>
      <c r="E73" s="203"/>
      <c r="F73" s="201" t="s">
        <v>178</v>
      </c>
      <c r="G73" s="163" t="str">
        <f t="shared" si="10"/>
        <v xml:space="preserve">$   - </v>
      </c>
    </row>
    <row r="74" spans="1:7" x14ac:dyDescent="0.25">
      <c r="A74" s="50">
        <f t="shared" si="11"/>
        <v>52</v>
      </c>
      <c r="B74" s="202"/>
      <c r="C74" s="203"/>
      <c r="D74" s="205"/>
      <c r="E74" s="206"/>
      <c r="F74" s="201" t="s">
        <v>178</v>
      </c>
      <c r="G74" s="163" t="str">
        <f t="shared" si="10"/>
        <v xml:space="preserve">$   - </v>
      </c>
    </row>
    <row r="75" spans="1:7" x14ac:dyDescent="0.25">
      <c r="A75" s="50">
        <f t="shared" si="11"/>
        <v>53</v>
      </c>
      <c r="B75" s="321"/>
      <c r="C75" s="322"/>
      <c r="D75" s="323"/>
      <c r="E75" s="324"/>
      <c r="F75" s="211" t="s">
        <v>178</v>
      </c>
      <c r="G75" s="163" t="str">
        <f t="shared" si="10"/>
        <v xml:space="preserve">$   - </v>
      </c>
    </row>
    <row r="76" spans="1:7" s="44" customFormat="1" ht="15.6" thickBot="1" x14ac:dyDescent="0.3">
      <c r="A76" s="51" t="str">
        <f>A64</f>
        <v>F</v>
      </c>
      <c r="B76" s="362"/>
      <c r="C76" s="363"/>
      <c r="D76" s="363"/>
      <c r="E76" s="363"/>
      <c r="F76" s="313" t="s">
        <v>47</v>
      </c>
      <c r="G76" s="76">
        <f>SUM(G65:G75)</f>
        <v>0</v>
      </c>
    </row>
    <row r="77" spans="1:7" ht="36" customHeight="1" thickTop="1" x14ac:dyDescent="0.25">
      <c r="A77" s="56"/>
      <c r="B77" s="57" t="s">
        <v>58</v>
      </c>
      <c r="C77" s="58"/>
      <c r="D77" s="58"/>
      <c r="E77" s="58"/>
      <c r="F77" s="314"/>
      <c r="G77" s="68"/>
    </row>
    <row r="78" spans="1:7" s="44" customFormat="1" ht="32.1" customHeight="1" x14ac:dyDescent="0.25">
      <c r="A78" s="360" t="s">
        <v>59</v>
      </c>
      <c r="B78" s="361"/>
      <c r="C78" s="361"/>
      <c r="D78" s="361"/>
      <c r="E78" s="361"/>
      <c r="F78" s="315"/>
      <c r="G78" s="69"/>
    </row>
    <row r="79" spans="1:7" ht="30" customHeight="1" thickBot="1" x14ac:dyDescent="0.3">
      <c r="A79" s="51" t="str">
        <f>A7</f>
        <v>A</v>
      </c>
      <c r="B79" s="374" t="str">
        <f>B7</f>
        <v xml:space="preserve">(INSERT TYPE OF Goods or Services) </v>
      </c>
      <c r="C79" s="363"/>
      <c r="D79" s="363"/>
      <c r="E79" s="375"/>
      <c r="F79" s="316" t="s">
        <v>47</v>
      </c>
      <c r="G79" s="52">
        <f>G15</f>
        <v>0</v>
      </c>
    </row>
    <row r="80" spans="1:7" ht="30" customHeight="1" thickTop="1" thickBot="1" x14ac:dyDescent="0.3">
      <c r="A80" s="51" t="str">
        <f>A17</f>
        <v>B</v>
      </c>
      <c r="B80" s="376" t="str">
        <f>B17</f>
        <v xml:space="preserve">(INSERT TYPE OF Goods or Services) </v>
      </c>
      <c r="C80" s="377"/>
      <c r="D80" s="377"/>
      <c r="E80" s="378"/>
      <c r="F80" s="316" t="s">
        <v>47</v>
      </c>
      <c r="G80" s="52">
        <f>G27</f>
        <v>0</v>
      </c>
    </row>
    <row r="81" spans="1:7" ht="30" customHeight="1" thickTop="1" thickBot="1" x14ac:dyDescent="0.3">
      <c r="A81" s="51" t="str">
        <f>A29</f>
        <v>C</v>
      </c>
      <c r="B81" s="376" t="str">
        <f>B29</f>
        <v xml:space="preserve">(INSERT TYPE OF Goods or Services) </v>
      </c>
      <c r="C81" s="377"/>
      <c r="D81" s="377"/>
      <c r="E81" s="378"/>
      <c r="F81" s="316" t="s">
        <v>47</v>
      </c>
      <c r="G81" s="52">
        <f>G39</f>
        <v>0</v>
      </c>
    </row>
    <row r="82" spans="1:7" ht="30" customHeight="1" thickTop="1" thickBot="1" x14ac:dyDescent="0.3">
      <c r="A82" s="51" t="str">
        <f>A41</f>
        <v>D</v>
      </c>
      <c r="B82" s="376" t="str">
        <f>+B41</f>
        <v xml:space="preserve">(INSERT TYPE OF Goods or Services) </v>
      </c>
      <c r="C82" s="377"/>
      <c r="D82" s="377"/>
      <c r="E82" s="378"/>
      <c r="F82" s="316" t="s">
        <v>47</v>
      </c>
      <c r="G82" s="52">
        <f>G49</f>
        <v>0</v>
      </c>
    </row>
    <row r="83" spans="1:7" ht="30" customHeight="1" thickTop="1" thickBot="1" x14ac:dyDescent="0.3">
      <c r="A83" s="51" t="str">
        <f>A51</f>
        <v>E</v>
      </c>
      <c r="B83" s="59" t="str">
        <f>B51</f>
        <v xml:space="preserve">(INSERT TYPE OF Goods or Services) </v>
      </c>
      <c r="C83" s="60"/>
      <c r="D83" s="60"/>
      <c r="E83" s="60"/>
      <c r="F83" s="316" t="s">
        <v>47</v>
      </c>
      <c r="G83" s="52">
        <f>G62</f>
        <v>0</v>
      </c>
    </row>
    <row r="84" spans="1:7" ht="30" customHeight="1" thickTop="1" thickBot="1" x14ac:dyDescent="0.3">
      <c r="A84" s="61" t="str">
        <f>A64</f>
        <v>F</v>
      </c>
      <c r="B84" s="59" t="str">
        <f>+B64</f>
        <v xml:space="preserve">(INSERT TYPE OF Goods or Services) </v>
      </c>
      <c r="C84" s="60"/>
      <c r="D84" s="60"/>
      <c r="E84" s="60"/>
      <c r="F84" s="316" t="s">
        <v>47</v>
      </c>
      <c r="G84" s="52">
        <f>G76</f>
        <v>0</v>
      </c>
    </row>
    <row r="85" spans="1:7" ht="22.5" customHeight="1" thickTop="1" thickBot="1" x14ac:dyDescent="0.3">
      <c r="A85" s="62"/>
      <c r="B85" s="63"/>
      <c r="C85" s="64"/>
      <c r="D85" s="65"/>
      <c r="E85" s="65"/>
      <c r="F85" s="317"/>
      <c r="G85" s="66"/>
    </row>
    <row r="86" spans="1:7" ht="37.950000000000003" customHeight="1" thickTop="1" x14ac:dyDescent="0.25">
      <c r="A86" s="379" t="s">
        <v>60</v>
      </c>
      <c r="B86" s="380"/>
      <c r="C86" s="380"/>
      <c r="D86" s="380"/>
      <c r="E86" s="380"/>
      <c r="F86" s="381">
        <f>SUM(G79:G84)</f>
        <v>0</v>
      </c>
      <c r="G86" s="382"/>
    </row>
    <row r="87" spans="1:7" ht="15.75" customHeight="1" x14ac:dyDescent="0.25">
      <c r="A87" s="43"/>
      <c r="B87" s="41"/>
      <c r="C87" s="42"/>
      <c r="D87" s="41"/>
      <c r="E87" s="41"/>
      <c r="F87" s="318"/>
      <c r="G87" s="40"/>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1"/>
    </sheetView>
  </sheetViews>
  <sheetFormatPr defaultColWidth="13.5546875" defaultRowHeight="15" x14ac:dyDescent="0.25"/>
  <cols>
    <col min="1" max="1" width="14.44140625" style="241" hidden="1" customWidth="1"/>
    <col min="2" max="2" width="11.33203125" style="219" customWidth="1"/>
    <col min="3" max="3" width="47.33203125" style="215" customWidth="1"/>
    <col min="4" max="4" width="16.44140625" style="242" customWidth="1"/>
    <col min="5" max="5" width="8.6640625" style="215" customWidth="1"/>
    <col min="6" max="6" width="15.33203125" style="220" customWidth="1"/>
    <col min="7" max="7" width="15.33203125" style="241" customWidth="1"/>
    <col min="8" max="8" width="21.5546875" style="241" customWidth="1"/>
    <col min="9" max="9" width="16.5546875" style="215" customWidth="1"/>
    <col min="10" max="10" width="48.33203125" style="215" customWidth="1"/>
    <col min="11" max="16384" width="13.5546875" style="215"/>
  </cols>
  <sheetData>
    <row r="1" spans="1:9" ht="15.6" x14ac:dyDescent="0.25">
      <c r="A1" s="213"/>
      <c r="B1" s="243" t="s">
        <v>34</v>
      </c>
      <c r="C1" s="244"/>
      <c r="D1" s="244"/>
      <c r="E1" s="244"/>
      <c r="F1" s="245"/>
      <c r="G1" s="246"/>
      <c r="H1" s="214"/>
    </row>
    <row r="2" spans="1:9" x14ac:dyDescent="0.25">
      <c r="A2" s="216"/>
      <c r="B2" s="247" t="s">
        <v>61</v>
      </c>
      <c r="C2" s="248"/>
      <c r="D2" s="248"/>
      <c r="E2" s="248"/>
      <c r="F2" s="249"/>
      <c r="G2" s="250"/>
      <c r="H2" s="217"/>
    </row>
    <row r="3" spans="1:9" x14ac:dyDescent="0.25">
      <c r="A3" s="218"/>
      <c r="B3" s="251" t="s">
        <v>19</v>
      </c>
      <c r="C3" s="252"/>
      <c r="D3" s="252"/>
      <c r="E3" s="252"/>
      <c r="F3" s="253"/>
      <c r="G3" s="254"/>
      <c r="H3" s="221"/>
    </row>
    <row r="4" spans="1:9" x14ac:dyDescent="0.25">
      <c r="A4" s="222" t="s">
        <v>62</v>
      </c>
      <c r="B4" s="255" t="s">
        <v>35</v>
      </c>
      <c r="C4" s="256" t="s">
        <v>36</v>
      </c>
      <c r="D4" s="257" t="s">
        <v>37</v>
      </c>
      <c r="E4" s="258" t="s">
        <v>38</v>
      </c>
      <c r="F4" s="259" t="s">
        <v>39</v>
      </c>
      <c r="G4" s="260" t="s">
        <v>40</v>
      </c>
      <c r="H4" s="223" t="s">
        <v>41</v>
      </c>
    </row>
    <row r="5" spans="1:9" ht="15.6" thickBot="1" x14ac:dyDescent="0.3">
      <c r="A5" s="224"/>
      <c r="B5" s="261"/>
      <c r="C5" s="262"/>
      <c r="D5" s="263" t="s">
        <v>42</v>
      </c>
      <c r="E5" s="264"/>
      <c r="F5" s="265" t="s">
        <v>43</v>
      </c>
      <c r="G5" s="266"/>
      <c r="H5" s="225"/>
    </row>
    <row r="6" spans="1:9" ht="36" customHeight="1" thickTop="1" x14ac:dyDescent="0.25">
      <c r="A6" s="226" t="s">
        <v>63</v>
      </c>
      <c r="B6" s="267">
        <v>1</v>
      </c>
      <c r="C6" s="268" t="s">
        <v>64</v>
      </c>
      <c r="D6" s="269" t="s">
        <v>65</v>
      </c>
      <c r="E6" s="270" t="s">
        <v>66</v>
      </c>
      <c r="F6" s="271">
        <v>15500</v>
      </c>
      <c r="G6" s="22" t="s">
        <v>177</v>
      </c>
      <c r="H6" s="227" t="str">
        <f>IF(OR(ISTEXT(G6),ISBLANK(G6)), "$   - ",ROUND(F6*G6,2))</f>
        <v xml:space="preserve">$   - </v>
      </c>
      <c r="I6" s="228"/>
    </row>
    <row r="7" spans="1:9" ht="36" customHeight="1" x14ac:dyDescent="0.25">
      <c r="A7" s="226"/>
      <c r="B7" s="267">
        <v>2</v>
      </c>
      <c r="C7" s="268" t="s">
        <v>67</v>
      </c>
      <c r="D7" s="269" t="s">
        <v>68</v>
      </c>
      <c r="E7" s="270" t="s">
        <v>69</v>
      </c>
      <c r="F7" s="271">
        <v>40</v>
      </c>
      <c r="G7" s="22" t="s">
        <v>177</v>
      </c>
      <c r="H7" s="227" t="str">
        <f t="shared" ref="H7:H34" si="0">IF(OR(ISTEXT(G7),ISBLANK(G7)), "$   - ",ROUND(F7*G7,2))</f>
        <v xml:space="preserve">$   - </v>
      </c>
      <c r="I7" s="228"/>
    </row>
    <row r="8" spans="1:9" ht="36" customHeight="1" x14ac:dyDescent="0.25">
      <c r="A8" s="229" t="s">
        <v>70</v>
      </c>
      <c r="B8" s="267">
        <v>3</v>
      </c>
      <c r="C8" s="268" t="s">
        <v>71</v>
      </c>
      <c r="D8" s="269" t="s">
        <v>72</v>
      </c>
      <c r="E8" s="270" t="s">
        <v>73</v>
      </c>
      <c r="F8" s="271">
        <v>18500</v>
      </c>
      <c r="G8" s="22" t="s">
        <v>177</v>
      </c>
      <c r="H8" s="227" t="str">
        <f t="shared" si="0"/>
        <v xml:space="preserve">$   - </v>
      </c>
      <c r="I8" s="228"/>
    </row>
    <row r="9" spans="1:9" ht="36" customHeight="1" x14ac:dyDescent="0.25">
      <c r="A9" s="229" t="s">
        <v>74</v>
      </c>
      <c r="B9" s="267">
        <v>4</v>
      </c>
      <c r="C9" s="268" t="s">
        <v>75</v>
      </c>
      <c r="D9" s="269" t="s">
        <v>72</v>
      </c>
      <c r="E9" s="270" t="s">
        <v>66</v>
      </c>
      <c r="F9" s="271">
        <v>2000</v>
      </c>
      <c r="G9" s="22" t="s">
        <v>177</v>
      </c>
      <c r="H9" s="227" t="str">
        <f t="shared" si="0"/>
        <v xml:space="preserve">$   - </v>
      </c>
    </row>
    <row r="10" spans="1:9" ht="36" customHeight="1" x14ac:dyDescent="0.25">
      <c r="A10" s="226" t="s">
        <v>76</v>
      </c>
      <c r="B10" s="267">
        <v>5</v>
      </c>
      <c r="C10" s="268" t="s">
        <v>77</v>
      </c>
      <c r="D10" s="269" t="s">
        <v>72</v>
      </c>
      <c r="E10" s="270" t="s">
        <v>73</v>
      </c>
      <c r="F10" s="271">
        <v>350</v>
      </c>
      <c r="G10" s="22" t="s">
        <v>177</v>
      </c>
      <c r="H10" s="227" t="str">
        <f t="shared" si="0"/>
        <v xml:space="preserve">$   - </v>
      </c>
    </row>
    <row r="11" spans="1:9" ht="36" customHeight="1" x14ac:dyDescent="0.25">
      <c r="A11" s="229" t="s">
        <v>78</v>
      </c>
      <c r="B11" s="267">
        <v>6</v>
      </c>
      <c r="C11" s="268" t="s">
        <v>79</v>
      </c>
      <c r="D11" s="272" t="s">
        <v>80</v>
      </c>
      <c r="E11" s="270" t="s">
        <v>73</v>
      </c>
      <c r="F11" s="271">
        <v>17500</v>
      </c>
      <c r="G11" s="22" t="s">
        <v>177</v>
      </c>
      <c r="H11" s="227" t="str">
        <f t="shared" si="0"/>
        <v xml:space="preserve">$   - </v>
      </c>
    </row>
    <row r="12" spans="1:9" ht="36" customHeight="1" x14ac:dyDescent="0.25">
      <c r="A12" s="229" t="s">
        <v>81</v>
      </c>
      <c r="B12" s="267">
        <v>7</v>
      </c>
      <c r="C12" s="268" t="s">
        <v>82</v>
      </c>
      <c r="D12" s="272" t="s">
        <v>83</v>
      </c>
      <c r="E12" s="270" t="s">
        <v>73</v>
      </c>
      <c r="F12" s="271">
        <v>5300</v>
      </c>
      <c r="G12" s="22" t="s">
        <v>177</v>
      </c>
      <c r="H12" s="227" t="str">
        <f t="shared" si="0"/>
        <v xml:space="preserve">$   - </v>
      </c>
    </row>
    <row r="13" spans="1:9" ht="36" customHeight="1" x14ac:dyDescent="0.25">
      <c r="A13" s="230" t="s">
        <v>84</v>
      </c>
      <c r="B13" s="267">
        <v>8</v>
      </c>
      <c r="C13" s="268" t="s">
        <v>85</v>
      </c>
      <c r="D13" s="272" t="s">
        <v>86</v>
      </c>
      <c r="E13" s="270" t="s">
        <v>27</v>
      </c>
      <c r="F13" s="271">
        <v>10</v>
      </c>
      <c r="G13" s="22" t="s">
        <v>177</v>
      </c>
      <c r="H13" s="227" t="str">
        <f t="shared" si="0"/>
        <v xml:space="preserve">$   - </v>
      </c>
      <c r="I13" s="228"/>
    </row>
    <row r="14" spans="1:9" ht="36" customHeight="1" x14ac:dyDescent="0.25">
      <c r="A14" s="230" t="s">
        <v>87</v>
      </c>
      <c r="B14" s="267">
        <v>9</v>
      </c>
      <c r="C14" s="268" t="s">
        <v>88</v>
      </c>
      <c r="D14" s="272" t="s">
        <v>89</v>
      </c>
      <c r="E14" s="270" t="s">
        <v>73</v>
      </c>
      <c r="F14" s="271">
        <v>100</v>
      </c>
      <c r="G14" s="22" t="s">
        <v>177</v>
      </c>
      <c r="H14" s="227" t="str">
        <f t="shared" si="0"/>
        <v xml:space="preserve">$   - </v>
      </c>
    </row>
    <row r="15" spans="1:9" ht="36" customHeight="1" x14ac:dyDescent="0.25">
      <c r="A15" s="230" t="s">
        <v>90</v>
      </c>
      <c r="B15" s="267">
        <v>10</v>
      </c>
      <c r="C15" s="268" t="s">
        <v>91</v>
      </c>
      <c r="D15" s="272" t="s">
        <v>92</v>
      </c>
      <c r="E15" s="270" t="s">
        <v>27</v>
      </c>
      <c r="F15" s="273">
        <v>54</v>
      </c>
      <c r="G15" s="22" t="s">
        <v>177</v>
      </c>
      <c r="H15" s="227" t="str">
        <f t="shared" si="0"/>
        <v xml:space="preserve">$   - </v>
      </c>
    </row>
    <row r="16" spans="1:9" ht="36" customHeight="1" x14ac:dyDescent="0.25">
      <c r="A16" s="230"/>
      <c r="B16" s="267">
        <v>11</v>
      </c>
      <c r="C16" s="268" t="s">
        <v>93</v>
      </c>
      <c r="D16" s="272" t="s">
        <v>94</v>
      </c>
      <c r="E16" s="270" t="s">
        <v>27</v>
      </c>
      <c r="F16" s="273">
        <v>3</v>
      </c>
      <c r="G16" s="22" t="s">
        <v>177</v>
      </c>
      <c r="H16" s="227" t="str">
        <f t="shared" si="0"/>
        <v xml:space="preserve">$   - </v>
      </c>
    </row>
    <row r="17" spans="1:8" ht="36" customHeight="1" x14ac:dyDescent="0.25">
      <c r="A17" s="231"/>
      <c r="B17" s="267">
        <v>12</v>
      </c>
      <c r="C17" s="268" t="s">
        <v>95</v>
      </c>
      <c r="D17" s="272" t="s">
        <v>96</v>
      </c>
      <c r="E17" s="270" t="s">
        <v>27</v>
      </c>
      <c r="F17" s="273">
        <v>5</v>
      </c>
      <c r="G17" s="22" t="s">
        <v>177</v>
      </c>
      <c r="H17" s="227" t="str">
        <f t="shared" si="0"/>
        <v xml:space="preserve">$   - </v>
      </c>
    </row>
    <row r="18" spans="1:8" ht="36" customHeight="1" x14ac:dyDescent="0.25">
      <c r="A18" s="226" t="s">
        <v>97</v>
      </c>
      <c r="B18" s="267">
        <v>14</v>
      </c>
      <c r="C18" s="268" t="s">
        <v>98</v>
      </c>
      <c r="D18" s="272" t="s">
        <v>86</v>
      </c>
      <c r="E18" s="270" t="s">
        <v>73</v>
      </c>
      <c r="F18" s="273">
        <v>12200</v>
      </c>
      <c r="G18" s="22" t="s">
        <v>177</v>
      </c>
      <c r="H18" s="227" t="str">
        <f t="shared" si="0"/>
        <v xml:space="preserve">$   - </v>
      </c>
    </row>
    <row r="19" spans="1:8" ht="36" customHeight="1" x14ac:dyDescent="0.25">
      <c r="A19" s="226" t="s">
        <v>99</v>
      </c>
      <c r="B19" s="267">
        <v>15</v>
      </c>
      <c r="C19" s="268" t="s">
        <v>100</v>
      </c>
      <c r="D19" s="272" t="s">
        <v>86</v>
      </c>
      <c r="E19" s="270" t="s">
        <v>73</v>
      </c>
      <c r="F19" s="273">
        <v>850</v>
      </c>
      <c r="G19" s="22" t="s">
        <v>177</v>
      </c>
      <c r="H19" s="227" t="str">
        <f t="shared" si="0"/>
        <v xml:space="preserve">$   - </v>
      </c>
    </row>
    <row r="20" spans="1:8" ht="36" customHeight="1" x14ac:dyDescent="0.25">
      <c r="A20" s="232" t="s">
        <v>101</v>
      </c>
      <c r="B20" s="267">
        <v>16</v>
      </c>
      <c r="C20" s="268" t="s">
        <v>102</v>
      </c>
      <c r="D20" s="272" t="s">
        <v>103</v>
      </c>
      <c r="E20" s="270" t="s">
        <v>73</v>
      </c>
      <c r="F20" s="273">
        <v>50</v>
      </c>
      <c r="G20" s="22" t="s">
        <v>177</v>
      </c>
      <c r="H20" s="227" t="str">
        <f t="shared" si="0"/>
        <v xml:space="preserve">$   - </v>
      </c>
    </row>
    <row r="21" spans="1:8" ht="36" customHeight="1" x14ac:dyDescent="0.25">
      <c r="A21" s="232" t="s">
        <v>104</v>
      </c>
      <c r="B21" s="267">
        <v>17</v>
      </c>
      <c r="C21" s="268" t="s">
        <v>105</v>
      </c>
      <c r="D21" s="272" t="s">
        <v>106</v>
      </c>
      <c r="E21" s="270" t="s">
        <v>73</v>
      </c>
      <c r="F21" s="273">
        <v>50</v>
      </c>
      <c r="G21" s="22" t="s">
        <v>177</v>
      </c>
      <c r="H21" s="227" t="str">
        <f t="shared" si="0"/>
        <v xml:space="preserve">$   - </v>
      </c>
    </row>
    <row r="22" spans="1:8" ht="36" customHeight="1" x14ac:dyDescent="0.25">
      <c r="A22" s="226" t="s">
        <v>107</v>
      </c>
      <c r="B22" s="267">
        <v>19</v>
      </c>
      <c r="C22" s="268" t="s">
        <v>108</v>
      </c>
      <c r="D22" s="272" t="s">
        <v>109</v>
      </c>
      <c r="E22" s="270" t="s">
        <v>27</v>
      </c>
      <c r="F22" s="273">
        <v>1</v>
      </c>
      <c r="G22" s="22" t="s">
        <v>177</v>
      </c>
      <c r="H22" s="227" t="str">
        <f t="shared" si="0"/>
        <v xml:space="preserve">$   - </v>
      </c>
    </row>
    <row r="23" spans="1:8" ht="36" customHeight="1" x14ac:dyDescent="0.25">
      <c r="A23" s="226" t="s">
        <v>107</v>
      </c>
      <c r="B23" s="267">
        <v>20</v>
      </c>
      <c r="C23" s="268" t="s">
        <v>110</v>
      </c>
      <c r="D23" s="272" t="s">
        <v>109</v>
      </c>
      <c r="E23" s="270" t="s">
        <v>27</v>
      </c>
      <c r="F23" s="273">
        <v>19</v>
      </c>
      <c r="G23" s="22" t="s">
        <v>177</v>
      </c>
      <c r="H23" s="227" t="str">
        <f t="shared" si="0"/>
        <v xml:space="preserve">$   - </v>
      </c>
    </row>
    <row r="24" spans="1:8" ht="36" customHeight="1" x14ac:dyDescent="0.25">
      <c r="A24" s="226"/>
      <c r="B24" s="267">
        <v>21</v>
      </c>
      <c r="C24" s="268" t="s">
        <v>111</v>
      </c>
      <c r="D24" s="272" t="s">
        <v>112</v>
      </c>
      <c r="E24" s="270" t="s">
        <v>27</v>
      </c>
      <c r="F24" s="273">
        <v>2</v>
      </c>
      <c r="G24" s="22" t="s">
        <v>177</v>
      </c>
      <c r="H24" s="227" t="str">
        <f t="shared" si="0"/>
        <v xml:space="preserve">$   - </v>
      </c>
    </row>
    <row r="25" spans="1:8" ht="36" customHeight="1" x14ac:dyDescent="0.25">
      <c r="A25" s="226" t="s">
        <v>113</v>
      </c>
      <c r="B25" s="267">
        <v>22</v>
      </c>
      <c r="C25" s="268" t="s">
        <v>114</v>
      </c>
      <c r="D25" s="272" t="s">
        <v>115</v>
      </c>
      <c r="E25" s="270" t="s">
        <v>27</v>
      </c>
      <c r="F25" s="273">
        <v>1</v>
      </c>
      <c r="G25" s="22" t="s">
        <v>177</v>
      </c>
      <c r="H25" s="227" t="str">
        <f t="shared" si="0"/>
        <v xml:space="preserve">$   - </v>
      </c>
    </row>
    <row r="26" spans="1:8" ht="36" customHeight="1" x14ac:dyDescent="0.25">
      <c r="A26" s="226" t="s">
        <v>116</v>
      </c>
      <c r="B26" s="267">
        <v>23</v>
      </c>
      <c r="C26" s="268" t="s">
        <v>117</v>
      </c>
      <c r="D26" s="272" t="s">
        <v>118</v>
      </c>
      <c r="E26" s="270" t="s">
        <v>27</v>
      </c>
      <c r="F26" s="273">
        <v>17</v>
      </c>
      <c r="G26" s="22" t="s">
        <v>177</v>
      </c>
      <c r="H26" s="227" t="str">
        <f t="shared" si="0"/>
        <v xml:space="preserve">$   - </v>
      </c>
    </row>
    <row r="27" spans="1:8" ht="36" customHeight="1" x14ac:dyDescent="0.25">
      <c r="A27" s="226" t="s">
        <v>119</v>
      </c>
      <c r="B27" s="267">
        <v>25</v>
      </c>
      <c r="C27" s="268" t="s">
        <v>120</v>
      </c>
      <c r="D27" s="272" t="s">
        <v>121</v>
      </c>
      <c r="E27" s="270" t="s">
        <v>27</v>
      </c>
      <c r="F27" s="273">
        <v>11</v>
      </c>
      <c r="G27" s="22" t="s">
        <v>177</v>
      </c>
      <c r="H27" s="227" t="str">
        <f t="shared" si="0"/>
        <v xml:space="preserve">$   - </v>
      </c>
    </row>
    <row r="28" spans="1:8" ht="36" customHeight="1" x14ac:dyDescent="0.25">
      <c r="A28" s="226" t="s">
        <v>122</v>
      </c>
      <c r="B28" s="267">
        <v>26</v>
      </c>
      <c r="C28" s="268" t="s">
        <v>123</v>
      </c>
      <c r="D28" s="272" t="s">
        <v>121</v>
      </c>
      <c r="E28" s="270" t="s">
        <v>27</v>
      </c>
      <c r="F28" s="273">
        <v>2</v>
      </c>
      <c r="G28" s="22" t="s">
        <v>177</v>
      </c>
      <c r="H28" s="227" t="str">
        <f t="shared" si="0"/>
        <v xml:space="preserve">$   - </v>
      </c>
    </row>
    <row r="29" spans="1:8" ht="36" customHeight="1" x14ac:dyDescent="0.25">
      <c r="A29" s="226"/>
      <c r="B29" s="267">
        <v>27</v>
      </c>
      <c r="C29" s="268" t="s">
        <v>124</v>
      </c>
      <c r="D29" s="272" t="s">
        <v>118</v>
      </c>
      <c r="E29" s="270" t="s">
        <v>125</v>
      </c>
      <c r="F29" s="273">
        <v>2</v>
      </c>
      <c r="G29" s="22" t="s">
        <v>177</v>
      </c>
      <c r="H29" s="227" t="str">
        <f t="shared" si="0"/>
        <v xml:space="preserve">$   - </v>
      </c>
    </row>
    <row r="30" spans="1:8" ht="36" customHeight="1" x14ac:dyDescent="0.25">
      <c r="A30" s="226"/>
      <c r="B30" s="267">
        <v>28</v>
      </c>
      <c r="C30" s="268" t="s">
        <v>126</v>
      </c>
      <c r="D30" s="272" t="s">
        <v>118</v>
      </c>
      <c r="E30" s="270" t="s">
        <v>27</v>
      </c>
      <c r="F30" s="273">
        <v>10</v>
      </c>
      <c r="G30" s="22" t="s">
        <v>177</v>
      </c>
      <c r="H30" s="227" t="str">
        <f t="shared" si="0"/>
        <v xml:space="preserve">$   - </v>
      </c>
    </row>
    <row r="31" spans="1:8" ht="36" customHeight="1" x14ac:dyDescent="0.25">
      <c r="A31" s="226" t="s">
        <v>127</v>
      </c>
      <c r="B31" s="267">
        <v>29</v>
      </c>
      <c r="C31" s="268" t="s">
        <v>128</v>
      </c>
      <c r="D31" s="272" t="s">
        <v>121</v>
      </c>
      <c r="E31" s="270" t="s">
        <v>27</v>
      </c>
      <c r="F31" s="273">
        <v>32</v>
      </c>
      <c r="G31" s="22" t="s">
        <v>177</v>
      </c>
      <c r="H31" s="227" t="str">
        <f t="shared" si="0"/>
        <v xml:space="preserve">$   - </v>
      </c>
    </row>
    <row r="32" spans="1:8" ht="36" customHeight="1" x14ac:dyDescent="0.25">
      <c r="A32" s="230" t="s">
        <v>129</v>
      </c>
      <c r="B32" s="267">
        <v>31</v>
      </c>
      <c r="C32" s="268" t="s">
        <v>130</v>
      </c>
      <c r="D32" s="272" t="s">
        <v>131</v>
      </c>
      <c r="E32" s="270" t="s">
        <v>132</v>
      </c>
      <c r="F32" s="273">
        <v>250</v>
      </c>
      <c r="G32" s="274" t="s">
        <v>177</v>
      </c>
      <c r="H32" s="227" t="str">
        <f t="shared" si="0"/>
        <v xml:space="preserve">$   - </v>
      </c>
    </row>
    <row r="33" spans="1:8" ht="36" customHeight="1" x14ac:dyDescent="0.25">
      <c r="A33" s="230" t="s">
        <v>133</v>
      </c>
      <c r="B33" s="267">
        <v>32</v>
      </c>
      <c r="C33" s="268" t="s">
        <v>134</v>
      </c>
      <c r="D33" s="272"/>
      <c r="E33" s="270" t="s">
        <v>73</v>
      </c>
      <c r="F33" s="271">
        <v>100</v>
      </c>
      <c r="G33" s="22" t="s">
        <v>177</v>
      </c>
      <c r="H33" s="227" t="str">
        <f t="shared" si="0"/>
        <v xml:space="preserve">$   - </v>
      </c>
    </row>
    <row r="34" spans="1:8" ht="36" customHeight="1" thickBot="1" x14ac:dyDescent="0.3">
      <c r="A34" s="230" t="s">
        <v>135</v>
      </c>
      <c r="B34" s="267">
        <v>33</v>
      </c>
      <c r="C34" s="268" t="s">
        <v>136</v>
      </c>
      <c r="D34" s="272"/>
      <c r="E34" s="270" t="s">
        <v>73</v>
      </c>
      <c r="F34" s="271">
        <v>250</v>
      </c>
      <c r="G34" s="22" t="s">
        <v>177</v>
      </c>
      <c r="H34" s="227" t="str">
        <f t="shared" si="0"/>
        <v xml:space="preserve">$   - </v>
      </c>
    </row>
    <row r="35" spans="1:8" ht="48" customHeight="1" thickTop="1" x14ac:dyDescent="0.25">
      <c r="A35" s="233"/>
      <c r="B35" s="383" t="s">
        <v>60</v>
      </c>
      <c r="C35" s="384"/>
      <c r="D35" s="384"/>
      <c r="E35" s="384"/>
      <c r="F35" s="384"/>
      <c r="G35" s="385">
        <f>SUM(H6:H34)</f>
        <v>0</v>
      </c>
      <c r="H35" s="386"/>
    </row>
    <row r="36" spans="1:8" ht="16.2" customHeight="1" x14ac:dyDescent="0.25">
      <c r="A36" s="234"/>
      <c r="B36" s="235"/>
      <c r="C36" s="236"/>
      <c r="D36" s="237"/>
      <c r="E36" s="236"/>
      <c r="F36" s="238"/>
      <c r="G36" s="239"/>
      <c r="H36" s="240"/>
    </row>
  </sheetData>
  <sheetProtection sheet="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ColWidth="9.33203125" defaultRowHeight="13.2" x14ac:dyDescent="0.25"/>
  <cols>
    <col min="1" max="1" width="5.6640625" style="88" customWidth="1"/>
    <col min="2" max="2" width="28.5546875" style="88" customWidth="1"/>
    <col min="3" max="3" width="12.5546875" style="88" customWidth="1"/>
    <col min="4" max="4" width="13.6640625" style="90" customWidth="1"/>
    <col min="5" max="5" width="10.6640625" style="86" customWidth="1"/>
    <col min="6" max="6" width="12.44140625" style="87" customWidth="1"/>
    <col min="7" max="7" width="13.6640625" style="87" customWidth="1"/>
    <col min="8" max="16384" width="9.33203125" style="88"/>
  </cols>
  <sheetData>
    <row r="1" spans="1:7" x14ac:dyDescent="0.25">
      <c r="A1" s="389"/>
      <c r="B1" s="389"/>
      <c r="C1" s="390" t="s">
        <v>137</v>
      </c>
      <c r="D1" s="390"/>
      <c r="E1" s="95"/>
      <c r="F1" s="96"/>
    </row>
    <row r="2" spans="1:7" x14ac:dyDescent="0.25">
      <c r="A2" s="391"/>
      <c r="B2" s="391"/>
      <c r="C2" s="390" t="s">
        <v>138</v>
      </c>
      <c r="D2" s="390"/>
      <c r="E2" s="95"/>
      <c r="F2" s="277"/>
      <c r="G2" s="89"/>
    </row>
    <row r="3" spans="1:7" x14ac:dyDescent="0.25">
      <c r="A3" s="391"/>
      <c r="B3" s="391"/>
      <c r="C3" s="278"/>
      <c r="D3" s="278"/>
      <c r="E3" s="95"/>
      <c r="F3" s="277"/>
      <c r="G3" s="89"/>
    </row>
    <row r="4" spans="1:7" x14ac:dyDescent="0.25">
      <c r="A4" s="92" t="s">
        <v>19</v>
      </c>
      <c r="B4" s="92"/>
      <c r="C4" s="92"/>
      <c r="D4" s="278"/>
      <c r="E4" s="95"/>
      <c r="F4" s="277"/>
      <c r="G4" s="89"/>
    </row>
    <row r="5" spans="1:7" ht="21" x14ac:dyDescent="0.25">
      <c r="A5" s="279" t="s">
        <v>20</v>
      </c>
      <c r="B5" s="279" t="s">
        <v>21</v>
      </c>
      <c r="C5" s="280" t="s">
        <v>22</v>
      </c>
      <c r="D5" s="280" t="s">
        <v>23</v>
      </c>
      <c r="E5" s="281" t="s">
        <v>24</v>
      </c>
      <c r="F5" s="282" t="s">
        <v>25</v>
      </c>
      <c r="G5" s="91" t="s">
        <v>26</v>
      </c>
    </row>
    <row r="6" spans="1:7" x14ac:dyDescent="0.25">
      <c r="A6" s="283">
        <v>1</v>
      </c>
      <c r="B6" s="284" t="s">
        <v>139</v>
      </c>
      <c r="C6" s="285" t="s">
        <v>140</v>
      </c>
      <c r="D6" s="285" t="s">
        <v>27</v>
      </c>
      <c r="E6" s="286">
        <v>1</v>
      </c>
      <c r="F6" s="275" t="s">
        <v>177</v>
      </c>
      <c r="G6" s="276" t="str">
        <f>IF(OR(ISTEXT(F6),ISBLANK(F6)),"$   -",ROUND(E6*F6,3))</f>
        <v>$   -</v>
      </c>
    </row>
    <row r="7" spans="1:7" x14ac:dyDescent="0.25">
      <c r="A7" s="287">
        <f>A6+1</f>
        <v>2</v>
      </c>
      <c r="B7" s="288" t="s">
        <v>141</v>
      </c>
      <c r="C7" s="289" t="s">
        <v>142</v>
      </c>
      <c r="D7" s="285" t="s">
        <v>27</v>
      </c>
      <c r="E7" s="286">
        <v>2</v>
      </c>
      <c r="F7" s="275" t="s">
        <v>177</v>
      </c>
      <c r="G7" s="276" t="str">
        <f t="shared" ref="G7:G8" si="0">IF(OR(ISTEXT(F7),ISBLANK(F7)),"$   -",ROUND(E7*F7,3))</f>
        <v>$   -</v>
      </c>
    </row>
    <row r="8" spans="1:7" ht="13.8" thickBot="1" x14ac:dyDescent="0.3">
      <c r="A8" s="287">
        <f>A7+1</f>
        <v>3</v>
      </c>
      <c r="B8" s="290" t="s">
        <v>143</v>
      </c>
      <c r="C8" s="289" t="s">
        <v>144</v>
      </c>
      <c r="D8" s="285" t="s">
        <v>27</v>
      </c>
      <c r="E8" s="286">
        <v>3</v>
      </c>
      <c r="F8" s="275" t="s">
        <v>177</v>
      </c>
      <c r="G8" s="276" t="str">
        <f t="shared" si="0"/>
        <v>$   -</v>
      </c>
    </row>
    <row r="9" spans="1:7" ht="14.4" thickTop="1" x14ac:dyDescent="0.25">
      <c r="A9" s="291"/>
      <c r="B9" s="292"/>
      <c r="C9" s="292"/>
      <c r="D9" s="293"/>
      <c r="E9" s="294"/>
      <c r="F9" s="295"/>
      <c r="G9" s="296"/>
    </row>
    <row r="10" spans="1:7" ht="13.8" x14ac:dyDescent="0.25">
      <c r="A10" s="297" t="s">
        <v>145</v>
      </c>
      <c r="B10" s="298"/>
      <c r="C10" s="298"/>
      <c r="D10" s="299"/>
      <c r="E10" s="157"/>
      <c r="F10" s="387"/>
      <c r="G10" s="388"/>
    </row>
    <row r="11" spans="1:7" ht="13.8" x14ac:dyDescent="0.25">
      <c r="A11" s="154" t="s">
        <v>146</v>
      </c>
      <c r="B11" s="92"/>
      <c r="C11" s="92"/>
      <c r="D11" s="156"/>
      <c r="E11" s="157"/>
      <c r="F11" s="393">
        <f>SUM(G6:G8)</f>
        <v>0</v>
      </c>
      <c r="G11" s="394"/>
    </row>
    <row r="12" spans="1:7" ht="13.8" x14ac:dyDescent="0.25">
      <c r="A12" s="158"/>
      <c r="B12" s="159"/>
      <c r="C12" s="159"/>
      <c r="D12" s="160"/>
      <c r="E12" s="161"/>
      <c r="F12" s="300"/>
      <c r="G12" s="159"/>
    </row>
    <row r="13" spans="1:7" x14ac:dyDescent="0.25">
      <c r="A13" s="301"/>
      <c r="B13" s="93"/>
      <c r="C13" s="93"/>
      <c r="D13" s="94"/>
      <c r="E13" s="95"/>
      <c r="F13" s="96"/>
      <c r="G13" s="97"/>
    </row>
    <row r="14" spans="1:7" x14ac:dyDescent="0.25">
      <c r="A14" s="302"/>
      <c r="B14" s="93"/>
      <c r="C14" s="93"/>
      <c r="D14" s="94"/>
      <c r="E14" s="98"/>
      <c r="F14" s="99"/>
      <c r="G14" s="100"/>
    </row>
    <row r="15" spans="1:7" x14ac:dyDescent="0.25">
      <c r="A15" s="302"/>
      <c r="B15" s="93"/>
      <c r="C15" s="93"/>
      <c r="D15" s="94"/>
      <c r="E15" s="395" t="s">
        <v>28</v>
      </c>
      <c r="F15" s="395"/>
      <c r="G15" s="101"/>
    </row>
    <row r="16" spans="1:7" x14ac:dyDescent="0.25">
      <c r="A16" s="303"/>
      <c r="B16" s="102"/>
      <c r="C16" s="102"/>
      <c r="D16" s="103"/>
      <c r="E16" s="98"/>
      <c r="F16" s="99"/>
      <c r="G16" s="100"/>
    </row>
    <row r="18" spans="1:7" x14ac:dyDescent="0.25">
      <c r="A18" s="304"/>
      <c r="B18" s="92"/>
      <c r="C18" s="92"/>
      <c r="D18" s="278"/>
      <c r="E18" s="95"/>
      <c r="F18" s="96"/>
      <c r="G18" s="96"/>
    </row>
    <row r="19" spans="1:7" x14ac:dyDescent="0.25">
      <c r="A19" s="104"/>
      <c r="B19" s="392"/>
      <c r="C19" s="392"/>
      <c r="D19" s="392"/>
      <c r="E19" s="392"/>
      <c r="F19" s="105"/>
      <c r="G19" s="105"/>
    </row>
    <row r="20" spans="1:7" x14ac:dyDescent="0.25">
      <c r="A20" s="104"/>
      <c r="B20" s="392"/>
      <c r="C20" s="392"/>
      <c r="D20" s="392"/>
      <c r="E20" s="392"/>
      <c r="F20" s="105"/>
      <c r="G20" s="105"/>
    </row>
    <row r="21" spans="1:7" x14ac:dyDescent="0.25">
      <c r="A21" s="104"/>
      <c r="B21" s="392"/>
      <c r="C21" s="392"/>
      <c r="D21" s="392"/>
      <c r="E21" s="392"/>
      <c r="F21" s="105"/>
      <c r="G21" s="105"/>
    </row>
    <row r="22" spans="1:7" ht="13.8" x14ac:dyDescent="0.25">
      <c r="A22" s="104"/>
      <c r="B22" s="396" t="s">
        <v>147</v>
      </c>
      <c r="C22" s="396"/>
      <c r="D22" s="396"/>
      <c r="E22" s="396"/>
      <c r="F22" s="105"/>
      <c r="G22" s="105"/>
    </row>
    <row r="23" spans="1:7" ht="43.5" customHeight="1" x14ac:dyDescent="0.25">
      <c r="A23" s="104"/>
      <c r="B23" s="392" t="s">
        <v>148</v>
      </c>
      <c r="C23" s="392"/>
      <c r="D23" s="392"/>
      <c r="E23" s="392"/>
      <c r="F23" s="105"/>
      <c r="G23" s="105"/>
    </row>
    <row r="24" spans="1:7" ht="22.5" customHeight="1" x14ac:dyDescent="0.25">
      <c r="A24" s="104"/>
      <c r="B24" s="392" t="s">
        <v>149</v>
      </c>
      <c r="C24" s="392"/>
      <c r="D24" s="392"/>
      <c r="E24" s="392"/>
      <c r="F24" s="105"/>
      <c r="G24" s="105"/>
    </row>
    <row r="25" spans="1:7" ht="32.25" customHeight="1" x14ac:dyDescent="0.25">
      <c r="A25" s="104"/>
      <c r="B25" s="392" t="s">
        <v>150</v>
      </c>
      <c r="C25" s="392"/>
      <c r="D25" s="392"/>
      <c r="E25" s="392"/>
      <c r="F25" s="105"/>
      <c r="G25" s="105"/>
    </row>
    <row r="26" spans="1:7" ht="42.75" customHeight="1" x14ac:dyDescent="0.25">
      <c r="A26" s="104"/>
      <c r="B26" s="392" t="s">
        <v>151</v>
      </c>
      <c r="C26" s="392"/>
      <c r="D26" s="392"/>
      <c r="E26" s="392"/>
      <c r="F26" s="105"/>
      <c r="G26" s="105"/>
    </row>
    <row r="27" spans="1:7" ht="23.25" customHeight="1" x14ac:dyDescent="0.25">
      <c r="A27" s="104"/>
      <c r="B27" s="397" t="s">
        <v>152</v>
      </c>
      <c r="C27" s="397"/>
      <c r="D27" s="397"/>
      <c r="E27" s="397"/>
      <c r="F27" s="105"/>
      <c r="G27" s="105"/>
    </row>
    <row r="28" spans="1:7" x14ac:dyDescent="0.25">
      <c r="A28" s="104"/>
      <c r="B28" s="92"/>
      <c r="C28" s="92"/>
      <c r="D28" s="278"/>
      <c r="E28" s="95"/>
      <c r="F28" s="105"/>
      <c r="G28" s="105"/>
    </row>
    <row r="29" spans="1:7" x14ac:dyDescent="0.25">
      <c r="A29" s="104"/>
      <c r="B29" s="392"/>
      <c r="C29" s="392"/>
      <c r="D29" s="392"/>
      <c r="E29" s="392"/>
      <c r="F29" s="105"/>
      <c r="G29" s="105"/>
    </row>
    <row r="30" spans="1:7" x14ac:dyDescent="0.25">
      <c r="A30" s="104"/>
      <c r="B30" s="392"/>
      <c r="C30" s="392"/>
      <c r="D30" s="392"/>
      <c r="E30" s="392"/>
      <c r="F30" s="105"/>
      <c r="G30" s="105"/>
    </row>
    <row r="31" spans="1:7" x14ac:dyDescent="0.25">
      <c r="A31" s="104"/>
      <c r="B31" s="392"/>
      <c r="C31" s="392"/>
      <c r="D31" s="392"/>
      <c r="E31" s="392"/>
      <c r="F31" s="105"/>
      <c r="G31" s="105"/>
    </row>
    <row r="32" spans="1:7" x14ac:dyDescent="0.25">
      <c r="A32" s="104"/>
      <c r="B32" s="392"/>
      <c r="C32" s="392"/>
      <c r="D32" s="392"/>
      <c r="E32" s="392"/>
      <c r="F32" s="105"/>
      <c r="G32" s="105"/>
    </row>
    <row r="33" spans="1:7" x14ac:dyDescent="0.25">
      <c r="A33" s="104"/>
      <c r="B33" s="392"/>
      <c r="C33" s="392"/>
      <c r="D33" s="392"/>
      <c r="E33" s="392"/>
      <c r="F33" s="105"/>
      <c r="G33" s="105"/>
    </row>
    <row r="34" spans="1:7" x14ac:dyDescent="0.25">
      <c r="A34" s="104"/>
      <c r="B34" s="392"/>
      <c r="C34" s="392"/>
      <c r="D34" s="392"/>
      <c r="E34" s="392"/>
      <c r="F34" s="105"/>
      <c r="G34" s="105"/>
    </row>
    <row r="35" spans="1:7" x14ac:dyDescent="0.25">
      <c r="A35" s="104"/>
      <c r="B35" s="392"/>
      <c r="C35" s="392"/>
      <c r="D35" s="392"/>
      <c r="E35" s="392"/>
      <c r="F35" s="105"/>
      <c r="G35" s="105"/>
    </row>
    <row r="36" spans="1:7" x14ac:dyDescent="0.25">
      <c r="A36" s="104"/>
      <c r="B36" s="392"/>
      <c r="C36" s="392"/>
      <c r="D36" s="392"/>
      <c r="E36" s="392"/>
      <c r="F36" s="105"/>
      <c r="G36" s="105"/>
    </row>
  </sheetData>
  <sheetProtection sheet="1" objects="1" scenarios="1"/>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4140625" defaultRowHeight="15.6" x14ac:dyDescent="0.3"/>
  <cols>
    <col min="1" max="1" width="130.44140625" style="14" customWidth="1"/>
    <col min="2" max="2" width="23.44140625" style="16" customWidth="1"/>
    <col min="3" max="16384" width="11.44140625" style="11"/>
  </cols>
  <sheetData>
    <row r="1" spans="1:2" ht="21" x14ac:dyDescent="0.4">
      <c r="A1" s="10" t="s">
        <v>153</v>
      </c>
      <c r="B1" s="17"/>
    </row>
    <row r="2" spans="1:2" ht="21" x14ac:dyDescent="0.3">
      <c r="A2" s="10"/>
    </row>
    <row r="3" spans="1:2" ht="21" customHeight="1" x14ac:dyDescent="0.25">
      <c r="A3" s="31" t="s">
        <v>154</v>
      </c>
      <c r="B3" s="18"/>
    </row>
    <row r="4" spans="1:2" ht="17.399999999999999" x14ac:dyDescent="0.25">
      <c r="A4" s="13" t="s">
        <v>155</v>
      </c>
      <c r="B4" s="18"/>
    </row>
    <row r="5" spans="1:2" ht="15" customHeight="1" x14ac:dyDescent="0.25">
      <c r="B5" s="18"/>
    </row>
    <row r="6" spans="1:2" ht="24.6" customHeight="1" x14ac:dyDescent="0.25">
      <c r="A6" s="84" t="s">
        <v>156</v>
      </c>
      <c r="B6" s="18"/>
    </row>
    <row r="7" spans="1:2" ht="45.75" customHeight="1" x14ac:dyDescent="0.25">
      <c r="A7" s="32" t="s">
        <v>157</v>
      </c>
      <c r="B7" s="18"/>
    </row>
    <row r="8" spans="1:2" ht="58.95" customHeight="1" x14ac:dyDescent="0.25">
      <c r="A8" s="32" t="s">
        <v>158</v>
      </c>
      <c r="B8" s="19"/>
    </row>
    <row r="9" spans="1:2" ht="21" customHeight="1" x14ac:dyDescent="0.3">
      <c r="A9" s="85" t="s">
        <v>159</v>
      </c>
      <c r="B9" s="18"/>
    </row>
    <row r="10" spans="1:2" s="15" customFormat="1" ht="45" customHeight="1" x14ac:dyDescent="0.3">
      <c r="A10" s="34" t="s">
        <v>160</v>
      </c>
      <c r="B10" s="18"/>
    </row>
    <row r="11" spans="1:2" ht="21" customHeight="1" x14ac:dyDescent="0.3">
      <c r="A11" s="85" t="s">
        <v>161</v>
      </c>
      <c r="B11" s="18"/>
    </row>
    <row r="12" spans="1:2" ht="53.25" customHeight="1" x14ac:dyDescent="0.3">
      <c r="A12" s="32" t="s">
        <v>162</v>
      </c>
      <c r="B12" s="18"/>
    </row>
    <row r="13" spans="1:2" ht="50.25" customHeight="1" x14ac:dyDescent="0.25">
      <c r="A13" s="34" t="s">
        <v>163</v>
      </c>
      <c r="B13" s="18"/>
    </row>
    <row r="14" spans="1:2" ht="18" customHeight="1" x14ac:dyDescent="0.25">
      <c r="A14" s="34"/>
      <c r="B14" s="18"/>
    </row>
    <row r="15" spans="1:2" ht="17.399999999999999" x14ac:dyDescent="0.3">
      <c r="A15" s="85" t="s">
        <v>164</v>
      </c>
    </row>
    <row r="16" spans="1:2" ht="60.75" customHeight="1" x14ac:dyDescent="0.3">
      <c r="A16" s="34" t="s">
        <v>165</v>
      </c>
    </row>
    <row r="17" spans="1:1" x14ac:dyDescent="0.3">
      <c r="A17" s="34" t="s">
        <v>166</v>
      </c>
    </row>
    <row r="18" spans="1:1" x14ac:dyDescent="0.3">
      <c r="A18" s="34" t="s">
        <v>167</v>
      </c>
    </row>
    <row r="19" spans="1:1" x14ac:dyDescent="0.3">
      <c r="A19" s="34" t="s">
        <v>168</v>
      </c>
    </row>
    <row r="20" spans="1:1" x14ac:dyDescent="0.3">
      <c r="A20" s="34" t="s">
        <v>169</v>
      </c>
    </row>
    <row r="21" spans="1:1" ht="46.8" x14ac:dyDescent="0.3">
      <c r="A21" s="34" t="s">
        <v>179</v>
      </c>
    </row>
    <row r="22" spans="1:1" x14ac:dyDescent="0.3">
      <c r="A22" s="32"/>
    </row>
    <row r="23" spans="1:1" x14ac:dyDescent="0.3">
      <c r="A23" s="32"/>
    </row>
    <row r="24" spans="1:1" x14ac:dyDescent="0.3">
      <c r="A24" s="32"/>
    </row>
    <row r="25" spans="1:1" x14ac:dyDescent="0.3">
      <c r="A25" s="32"/>
    </row>
    <row r="26" spans="1:1" x14ac:dyDescent="0.3">
      <c r="A26" s="32"/>
    </row>
    <row r="27" spans="1:1" x14ac:dyDescent="0.3">
      <c r="A27" s="32"/>
    </row>
    <row r="28" spans="1:1" x14ac:dyDescent="0.3">
      <c r="A28" s="32"/>
    </row>
    <row r="29" spans="1:1" x14ac:dyDescent="0.3">
      <c r="A29" s="32"/>
    </row>
    <row r="30" spans="1:1" x14ac:dyDescent="0.3">
      <c r="A30" s="32"/>
    </row>
    <row r="31" spans="1:1" x14ac:dyDescent="0.3">
      <c r="A31" s="32"/>
    </row>
    <row r="32" spans="1:1" x14ac:dyDescent="0.3">
      <c r="A32" s="32"/>
    </row>
    <row r="33" spans="1:2" x14ac:dyDescent="0.3">
      <c r="A33" s="32"/>
    </row>
    <row r="34" spans="1:2" x14ac:dyDescent="0.3">
      <c r="A34" s="32"/>
    </row>
    <row r="35" spans="1:2" x14ac:dyDescent="0.3">
      <c r="A35" s="32"/>
    </row>
    <row r="36" spans="1:2" x14ac:dyDescent="0.3">
      <c r="A36" s="32"/>
    </row>
    <row r="37" spans="1:2" x14ac:dyDescent="0.3">
      <c r="A37" s="32"/>
    </row>
    <row r="38" spans="1:2" x14ac:dyDescent="0.3">
      <c r="A38" s="32"/>
    </row>
    <row r="39" spans="1:2" x14ac:dyDescent="0.3">
      <c r="A39" s="32"/>
    </row>
    <row r="40" spans="1:2" x14ac:dyDescent="0.3">
      <c r="A40" s="32"/>
    </row>
    <row r="41" spans="1:2" ht="17.399999999999999" x14ac:dyDescent="0.3">
      <c r="A41" s="33" t="s">
        <v>170</v>
      </c>
    </row>
    <row r="42" spans="1:2" ht="13.5" customHeight="1" x14ac:dyDescent="0.3">
      <c r="A42" s="34"/>
    </row>
    <row r="43" spans="1:2" ht="58.5" customHeight="1" x14ac:dyDescent="0.3">
      <c r="A43" s="34" t="s">
        <v>171</v>
      </c>
    </row>
    <row r="44" spans="1:2" ht="15.75" customHeight="1" x14ac:dyDescent="0.3">
      <c r="A44" s="35"/>
      <c r="B44" s="18"/>
    </row>
    <row r="45" spans="1:2" ht="20.25" customHeight="1" x14ac:dyDescent="0.3">
      <c r="A45" s="85" t="s">
        <v>172</v>
      </c>
      <c r="B45" s="18"/>
    </row>
    <row r="46" spans="1:2" ht="30" x14ac:dyDescent="0.25">
      <c r="A46" s="34" t="s">
        <v>173</v>
      </c>
      <c r="B46" s="18"/>
    </row>
    <row r="47" spans="1:2" ht="64.5" customHeight="1" x14ac:dyDescent="0.25">
      <c r="A47" s="34" t="s">
        <v>174</v>
      </c>
      <c r="B47" s="18"/>
    </row>
    <row r="48" spans="1:2" x14ac:dyDescent="0.3">
      <c r="A48" s="32"/>
    </row>
    <row r="49" spans="1:1" ht="17.399999999999999" x14ac:dyDescent="0.3">
      <c r="A49" s="85" t="s">
        <v>175</v>
      </c>
    </row>
    <row r="50" spans="1:1" ht="36" customHeight="1" x14ac:dyDescent="0.3">
      <c r="A50" s="34" t="s">
        <v>176</v>
      </c>
    </row>
    <row r="52" spans="1:1" ht="16.5" customHeight="1" x14ac:dyDescent="0.3"/>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Singh, Terminder</cp:lastModifiedBy>
  <cp:revision/>
  <dcterms:created xsi:type="dcterms:W3CDTF">1999-10-18T14:40:40Z</dcterms:created>
  <dcterms:modified xsi:type="dcterms:W3CDTF">2022-07-08T17:11:52Z</dcterms:modified>
  <cp:category/>
  <cp:contentStatus/>
</cp:coreProperties>
</file>